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282\Downloads\"/>
    </mc:Choice>
  </mc:AlternateContent>
  <bookViews>
    <workbookView xWindow="0" yWindow="0" windowWidth="11880" windowHeight="7545"/>
  </bookViews>
  <sheets>
    <sheet name="表紙" sheetId="52" r:id="rId1"/>
    <sheet name="集計" sheetId="51" r:id="rId2"/>
    <sheet name="北海道" sheetId="4" r:id="rId3"/>
    <sheet name="青森" sheetId="5" r:id="rId4"/>
    <sheet name="岩手" sheetId="6" r:id="rId5"/>
    <sheet name="宮城" sheetId="7" r:id="rId6"/>
    <sheet name="秋田" sheetId="8" r:id="rId7"/>
    <sheet name="山形" sheetId="9" r:id="rId8"/>
    <sheet name="福島" sheetId="10" r:id="rId9"/>
    <sheet name="茨城" sheetId="11" r:id="rId10"/>
    <sheet name="栃木" sheetId="12" r:id="rId11"/>
    <sheet name="群馬" sheetId="13" r:id="rId12"/>
    <sheet name="埼玉" sheetId="14" r:id="rId13"/>
    <sheet name="千葉" sheetId="15" r:id="rId14"/>
    <sheet name="東京" sheetId="16" r:id="rId15"/>
    <sheet name="神奈川" sheetId="17" r:id="rId16"/>
    <sheet name="山梨" sheetId="18" r:id="rId17"/>
    <sheet name="富山" sheetId="20" r:id="rId18"/>
    <sheet name="石川" sheetId="21" r:id="rId19"/>
    <sheet name="新潟" sheetId="19" r:id="rId20"/>
    <sheet name="福井" sheetId="22" r:id="rId21"/>
    <sheet name="長野" sheetId="23" r:id="rId22"/>
    <sheet name="岐阜" sheetId="24" r:id="rId23"/>
    <sheet name="静岡" sheetId="25" r:id="rId24"/>
    <sheet name="愛知" sheetId="26" r:id="rId25"/>
    <sheet name="三重" sheetId="27" r:id="rId26"/>
    <sheet name="滋賀" sheetId="28" r:id="rId27"/>
    <sheet name="京都" sheetId="29" r:id="rId28"/>
    <sheet name="大阪" sheetId="30" r:id="rId29"/>
    <sheet name="兵庫" sheetId="31" r:id="rId30"/>
    <sheet name="奈良" sheetId="32" r:id="rId31"/>
    <sheet name="和歌山" sheetId="33" r:id="rId32"/>
    <sheet name="鳥取" sheetId="34" r:id="rId33"/>
    <sheet name="島根" sheetId="35" r:id="rId34"/>
    <sheet name="岡山" sheetId="36" r:id="rId35"/>
    <sheet name="広島" sheetId="37" r:id="rId36"/>
    <sheet name="山口" sheetId="38" r:id="rId37"/>
    <sheet name="徳島" sheetId="39" r:id="rId38"/>
    <sheet name="愛媛" sheetId="40" r:id="rId39"/>
    <sheet name="香川" sheetId="41" r:id="rId40"/>
    <sheet name="高知" sheetId="42" r:id="rId41"/>
    <sheet name="福岡" sheetId="43" r:id="rId42"/>
    <sheet name="熊本" sheetId="44" r:id="rId43"/>
    <sheet name="鹿児島" sheetId="45" r:id="rId44"/>
    <sheet name="長崎" sheetId="46" r:id="rId45"/>
    <sheet name="宮崎" sheetId="47" r:id="rId46"/>
    <sheet name="大分" sheetId="48" r:id="rId47"/>
    <sheet name="佐賀" sheetId="49" r:id="rId48"/>
    <sheet name="沖縄" sheetId="50" r:id="rId4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0" l="1"/>
  <c r="H2" i="51"/>
  <c r="D8" i="25" l="1"/>
  <c r="D7" i="25"/>
  <c r="H7" i="25"/>
  <c r="H9" i="25"/>
  <c r="H4" i="17"/>
  <c r="H3" i="17"/>
  <c r="D8" i="17"/>
  <c r="H9" i="17"/>
  <c r="H8" i="17"/>
  <c r="H7" i="17"/>
  <c r="D8" i="16"/>
  <c r="D7" i="16"/>
  <c r="H8" i="16"/>
  <c r="H7" i="16"/>
  <c r="H9" i="16"/>
  <c r="H8" i="15"/>
  <c r="H9" i="15"/>
  <c r="D7" i="14"/>
  <c r="H3" i="12"/>
  <c r="H8" i="12"/>
  <c r="H5" i="17" l="1"/>
  <c r="H8" i="30"/>
  <c r="H9" i="30"/>
  <c r="D8" i="4"/>
  <c r="D8" i="5"/>
  <c r="D8" i="6"/>
  <c r="D8" i="7"/>
  <c r="D8" i="8"/>
  <c r="D8" i="9"/>
  <c r="D8" i="10"/>
  <c r="D8" i="11"/>
  <c r="D8" i="12"/>
  <c r="D8" i="13"/>
  <c r="D8" i="14"/>
  <c r="D8" i="15"/>
  <c r="D8" i="18"/>
  <c r="D8" i="20"/>
  <c r="D8" i="21"/>
  <c r="D8" i="19"/>
  <c r="D8" i="22"/>
  <c r="D8" i="23"/>
  <c r="D8" i="24"/>
  <c r="D8" i="26"/>
  <c r="D8" i="27"/>
  <c r="D8" i="28"/>
  <c r="D8" i="29"/>
  <c r="D8" i="31"/>
  <c r="D8" i="32"/>
  <c r="D8" i="33"/>
  <c r="D8" i="34"/>
  <c r="D8" i="35"/>
  <c r="D8" i="36"/>
  <c r="D8" i="37"/>
  <c r="D8" i="38"/>
  <c r="D8" i="39"/>
  <c r="D8" i="40"/>
  <c r="D8" i="41"/>
  <c r="D8" i="42"/>
  <c r="D8" i="43"/>
  <c r="D8" i="44"/>
  <c r="D8" i="45"/>
  <c r="D8" i="46"/>
  <c r="D8" i="47"/>
  <c r="D8" i="48"/>
  <c r="D8" i="49"/>
  <c r="D8" i="50"/>
  <c r="D8" i="30"/>
  <c r="D7" i="4"/>
  <c r="D7" i="5"/>
  <c r="D7" i="6"/>
  <c r="D7" i="7"/>
  <c r="D7" i="8"/>
  <c r="D7" i="9"/>
  <c r="D7" i="10"/>
  <c r="D7" i="11"/>
  <c r="D7" i="12"/>
  <c r="D7" i="13"/>
  <c r="D7" i="15"/>
  <c r="D7" i="17"/>
  <c r="D7" i="18"/>
  <c r="D7" i="20"/>
  <c r="D7" i="21"/>
  <c r="D7" i="19"/>
  <c r="D7" i="22"/>
  <c r="D7" i="23"/>
  <c r="D7" i="24"/>
  <c r="D7" i="26"/>
  <c r="D7" i="27"/>
  <c r="D7" i="28"/>
  <c r="D7" i="29"/>
  <c r="D7" i="31"/>
  <c r="D7" i="32"/>
  <c r="D7" i="33"/>
  <c r="D7" i="34"/>
  <c r="D7" i="35"/>
  <c r="D7" i="36"/>
  <c r="D7" i="37"/>
  <c r="D7" i="38"/>
  <c r="D7" i="39"/>
  <c r="D7" i="40"/>
  <c r="D7" i="41"/>
  <c r="D7" i="42"/>
  <c r="D7" i="43"/>
  <c r="D7" i="44"/>
  <c r="D7" i="45"/>
  <c r="D7" i="46"/>
  <c r="D7" i="47"/>
  <c r="D7" i="48"/>
  <c r="D7" i="49"/>
  <c r="D7" i="50"/>
  <c r="D7" i="30"/>
  <c r="H9" i="4"/>
  <c r="H9" i="5"/>
  <c r="H9" i="6"/>
  <c r="H9" i="7"/>
  <c r="H9" i="8"/>
  <c r="H9" i="9"/>
  <c r="H9" i="10"/>
  <c r="H9" i="11"/>
  <c r="H9" i="12"/>
  <c r="H9" i="13"/>
  <c r="H9" i="14"/>
  <c r="H9" i="18"/>
  <c r="H9" i="20"/>
  <c r="H9" i="21"/>
  <c r="H9" i="19"/>
  <c r="H9" i="22"/>
  <c r="H9" i="23"/>
  <c r="H9" i="24"/>
  <c r="H9" i="26"/>
  <c r="H9" i="27"/>
  <c r="H9" i="28"/>
  <c r="H9" i="31"/>
  <c r="H9" i="32"/>
  <c r="H9" i="33"/>
  <c r="H9" i="34"/>
  <c r="H9" i="35"/>
  <c r="H9" i="36"/>
  <c r="H9" i="37"/>
  <c r="H9" i="38"/>
  <c r="H9" i="39"/>
  <c r="H9" i="40"/>
  <c r="H9" i="41"/>
  <c r="H9" i="42"/>
  <c r="H9" i="43"/>
  <c r="H9" i="44"/>
  <c r="H9" i="45"/>
  <c r="H9" i="46"/>
  <c r="H9" i="47"/>
  <c r="H9" i="48"/>
  <c r="H9" i="49"/>
  <c r="H9" i="50"/>
  <c r="H9" i="29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389" i="20"/>
  <c r="K390" i="20"/>
  <c r="K391" i="20"/>
  <c r="K392" i="20"/>
  <c r="K393" i="20"/>
  <c r="K394" i="20"/>
  <c r="K395" i="20"/>
  <c r="K396" i="20"/>
  <c r="K397" i="20"/>
  <c r="K398" i="20"/>
  <c r="K399" i="20"/>
  <c r="K400" i="20"/>
  <c r="K401" i="20"/>
  <c r="K402" i="20"/>
  <c r="K403" i="20"/>
  <c r="K404" i="20"/>
  <c r="K405" i="20"/>
  <c r="K406" i="20"/>
  <c r="K407" i="20"/>
  <c r="K408" i="20"/>
  <c r="K409" i="20"/>
  <c r="K410" i="20"/>
  <c r="K411" i="20"/>
  <c r="K412" i="20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K302" i="19"/>
  <c r="K303" i="19"/>
  <c r="K304" i="19"/>
  <c r="K305" i="19"/>
  <c r="K306" i="19"/>
  <c r="K307" i="19"/>
  <c r="K308" i="19"/>
  <c r="K309" i="19"/>
  <c r="K310" i="19"/>
  <c r="K311" i="19"/>
  <c r="K312" i="19"/>
  <c r="K313" i="19"/>
  <c r="K314" i="19"/>
  <c r="K315" i="19"/>
  <c r="K316" i="19"/>
  <c r="K317" i="19"/>
  <c r="K318" i="19"/>
  <c r="K319" i="19"/>
  <c r="K320" i="19"/>
  <c r="K321" i="19"/>
  <c r="K322" i="19"/>
  <c r="K323" i="19"/>
  <c r="K324" i="19"/>
  <c r="K325" i="19"/>
  <c r="K326" i="19"/>
  <c r="K327" i="19"/>
  <c r="K328" i="19"/>
  <c r="K329" i="19"/>
  <c r="K330" i="19"/>
  <c r="K331" i="19"/>
  <c r="K332" i="19"/>
  <c r="K333" i="19"/>
  <c r="K334" i="19"/>
  <c r="K335" i="19"/>
  <c r="K336" i="19"/>
  <c r="K337" i="19"/>
  <c r="K338" i="19"/>
  <c r="K339" i="19"/>
  <c r="K340" i="19"/>
  <c r="K341" i="19"/>
  <c r="K342" i="19"/>
  <c r="K343" i="19"/>
  <c r="K344" i="19"/>
  <c r="K345" i="19"/>
  <c r="K346" i="19"/>
  <c r="K347" i="19"/>
  <c r="K348" i="19"/>
  <c r="K349" i="19"/>
  <c r="K350" i="19"/>
  <c r="K351" i="19"/>
  <c r="K352" i="19"/>
  <c r="K353" i="19"/>
  <c r="K354" i="19"/>
  <c r="K355" i="19"/>
  <c r="K356" i="19"/>
  <c r="K357" i="19"/>
  <c r="K358" i="19"/>
  <c r="K359" i="19"/>
  <c r="K360" i="19"/>
  <c r="K361" i="19"/>
  <c r="K362" i="19"/>
  <c r="K363" i="19"/>
  <c r="K364" i="19"/>
  <c r="K365" i="19"/>
  <c r="K366" i="19"/>
  <c r="K367" i="19"/>
  <c r="K368" i="19"/>
  <c r="K369" i="19"/>
  <c r="K370" i="19"/>
  <c r="K371" i="19"/>
  <c r="K372" i="19"/>
  <c r="K373" i="19"/>
  <c r="K374" i="19"/>
  <c r="K375" i="19"/>
  <c r="K376" i="19"/>
  <c r="K377" i="19"/>
  <c r="K378" i="19"/>
  <c r="K379" i="19"/>
  <c r="K380" i="19"/>
  <c r="K381" i="19"/>
  <c r="K382" i="19"/>
  <c r="K383" i="19"/>
  <c r="K384" i="19"/>
  <c r="K385" i="19"/>
  <c r="K386" i="19"/>
  <c r="K387" i="19"/>
  <c r="K388" i="19"/>
  <c r="K389" i="19"/>
  <c r="K390" i="19"/>
  <c r="K391" i="19"/>
  <c r="K392" i="19"/>
  <c r="K393" i="19"/>
  <c r="K394" i="19"/>
  <c r="K395" i="19"/>
  <c r="K396" i="19"/>
  <c r="K397" i="19"/>
  <c r="K398" i="19"/>
  <c r="K399" i="19"/>
  <c r="K400" i="19"/>
  <c r="K401" i="19"/>
  <c r="K402" i="19"/>
  <c r="K403" i="19"/>
  <c r="K404" i="19"/>
  <c r="K405" i="19"/>
  <c r="K406" i="19"/>
  <c r="K407" i="19"/>
  <c r="K408" i="19"/>
  <c r="K409" i="19"/>
  <c r="K410" i="19"/>
  <c r="K411" i="19"/>
  <c r="K412" i="19"/>
  <c r="K213" i="22"/>
  <c r="K214" i="22"/>
  <c r="K215" i="22"/>
  <c r="K216" i="22"/>
  <c r="K217" i="22"/>
  <c r="K218" i="22"/>
  <c r="K219" i="22"/>
  <c r="K220" i="22"/>
  <c r="K221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K275" i="22"/>
  <c r="K276" i="22"/>
  <c r="K277" i="22"/>
  <c r="K278" i="22"/>
  <c r="K279" i="22"/>
  <c r="K280" i="22"/>
  <c r="K281" i="22"/>
  <c r="K282" i="22"/>
  <c r="K283" i="22"/>
  <c r="K284" i="22"/>
  <c r="K285" i="22"/>
  <c r="K286" i="22"/>
  <c r="K287" i="22"/>
  <c r="K288" i="22"/>
  <c r="K289" i="22"/>
  <c r="K290" i="22"/>
  <c r="K291" i="22"/>
  <c r="K292" i="22"/>
  <c r="K293" i="22"/>
  <c r="K294" i="22"/>
  <c r="K295" i="22"/>
  <c r="K296" i="22"/>
  <c r="K297" i="22"/>
  <c r="K298" i="22"/>
  <c r="K299" i="22"/>
  <c r="K300" i="22"/>
  <c r="K301" i="22"/>
  <c r="K302" i="22"/>
  <c r="K303" i="22"/>
  <c r="K304" i="22"/>
  <c r="K305" i="22"/>
  <c r="K306" i="22"/>
  <c r="K307" i="22"/>
  <c r="K308" i="22"/>
  <c r="K309" i="22"/>
  <c r="K310" i="22"/>
  <c r="K311" i="22"/>
  <c r="K312" i="22"/>
  <c r="K313" i="22"/>
  <c r="K314" i="22"/>
  <c r="K315" i="22"/>
  <c r="K316" i="22"/>
  <c r="K317" i="22"/>
  <c r="K318" i="22"/>
  <c r="K319" i="22"/>
  <c r="K320" i="22"/>
  <c r="K321" i="22"/>
  <c r="K322" i="22"/>
  <c r="K323" i="22"/>
  <c r="K324" i="22"/>
  <c r="K325" i="22"/>
  <c r="K326" i="22"/>
  <c r="K327" i="22"/>
  <c r="K328" i="22"/>
  <c r="K329" i="22"/>
  <c r="K330" i="22"/>
  <c r="K331" i="22"/>
  <c r="K332" i="22"/>
  <c r="K333" i="22"/>
  <c r="K334" i="22"/>
  <c r="K335" i="22"/>
  <c r="K336" i="22"/>
  <c r="K337" i="22"/>
  <c r="K338" i="22"/>
  <c r="K339" i="22"/>
  <c r="K340" i="22"/>
  <c r="K341" i="22"/>
  <c r="K342" i="22"/>
  <c r="K343" i="22"/>
  <c r="K344" i="22"/>
  <c r="K345" i="22"/>
  <c r="K346" i="22"/>
  <c r="K347" i="22"/>
  <c r="K348" i="22"/>
  <c r="K349" i="22"/>
  <c r="K350" i="22"/>
  <c r="K351" i="22"/>
  <c r="K352" i="22"/>
  <c r="K353" i="22"/>
  <c r="K354" i="22"/>
  <c r="K355" i="22"/>
  <c r="K356" i="22"/>
  <c r="K357" i="22"/>
  <c r="K358" i="22"/>
  <c r="K359" i="22"/>
  <c r="K360" i="22"/>
  <c r="K361" i="22"/>
  <c r="K362" i="22"/>
  <c r="K363" i="22"/>
  <c r="K364" i="22"/>
  <c r="K365" i="22"/>
  <c r="K366" i="22"/>
  <c r="K367" i="22"/>
  <c r="K368" i="22"/>
  <c r="K369" i="22"/>
  <c r="K370" i="22"/>
  <c r="K371" i="22"/>
  <c r="K372" i="22"/>
  <c r="K373" i="22"/>
  <c r="K374" i="22"/>
  <c r="K375" i="22"/>
  <c r="K376" i="22"/>
  <c r="K377" i="22"/>
  <c r="K378" i="22"/>
  <c r="K379" i="22"/>
  <c r="K380" i="22"/>
  <c r="K381" i="22"/>
  <c r="K382" i="22"/>
  <c r="K383" i="22"/>
  <c r="K384" i="22"/>
  <c r="K385" i="22"/>
  <c r="K386" i="22"/>
  <c r="K387" i="22"/>
  <c r="K388" i="22"/>
  <c r="K389" i="22"/>
  <c r="K390" i="22"/>
  <c r="K391" i="22"/>
  <c r="K392" i="22"/>
  <c r="K393" i="22"/>
  <c r="K394" i="22"/>
  <c r="K395" i="22"/>
  <c r="K396" i="22"/>
  <c r="K397" i="22"/>
  <c r="K398" i="22"/>
  <c r="K399" i="22"/>
  <c r="K400" i="22"/>
  <c r="K401" i="22"/>
  <c r="K402" i="22"/>
  <c r="K403" i="22"/>
  <c r="K404" i="22"/>
  <c r="K405" i="22"/>
  <c r="K406" i="22"/>
  <c r="K407" i="22"/>
  <c r="K408" i="22"/>
  <c r="K409" i="22"/>
  <c r="K410" i="22"/>
  <c r="K411" i="22"/>
  <c r="K412" i="22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301" i="24"/>
  <c r="K302" i="24"/>
  <c r="K303" i="24"/>
  <c r="K304" i="24"/>
  <c r="K305" i="24"/>
  <c r="K306" i="24"/>
  <c r="K307" i="24"/>
  <c r="K308" i="24"/>
  <c r="K309" i="24"/>
  <c r="K310" i="24"/>
  <c r="K311" i="24"/>
  <c r="K312" i="24"/>
  <c r="K313" i="24"/>
  <c r="K314" i="24"/>
  <c r="K315" i="24"/>
  <c r="K316" i="24"/>
  <c r="K317" i="24"/>
  <c r="K318" i="24"/>
  <c r="K319" i="24"/>
  <c r="K320" i="24"/>
  <c r="K321" i="24"/>
  <c r="K322" i="24"/>
  <c r="K323" i="24"/>
  <c r="K324" i="24"/>
  <c r="K325" i="24"/>
  <c r="K326" i="24"/>
  <c r="K327" i="24"/>
  <c r="K328" i="24"/>
  <c r="K329" i="24"/>
  <c r="K330" i="24"/>
  <c r="K331" i="24"/>
  <c r="K332" i="24"/>
  <c r="K333" i="24"/>
  <c r="K334" i="24"/>
  <c r="K335" i="24"/>
  <c r="K336" i="24"/>
  <c r="K337" i="24"/>
  <c r="K338" i="24"/>
  <c r="K339" i="24"/>
  <c r="K340" i="24"/>
  <c r="K341" i="24"/>
  <c r="K342" i="24"/>
  <c r="K343" i="24"/>
  <c r="K344" i="24"/>
  <c r="K345" i="24"/>
  <c r="K346" i="24"/>
  <c r="K347" i="24"/>
  <c r="K348" i="24"/>
  <c r="K349" i="24"/>
  <c r="K350" i="24"/>
  <c r="K351" i="24"/>
  <c r="K352" i="24"/>
  <c r="K353" i="24"/>
  <c r="K354" i="24"/>
  <c r="K355" i="24"/>
  <c r="K356" i="24"/>
  <c r="K357" i="24"/>
  <c r="K358" i="24"/>
  <c r="K359" i="24"/>
  <c r="K360" i="24"/>
  <c r="K361" i="24"/>
  <c r="K362" i="24"/>
  <c r="K363" i="24"/>
  <c r="K364" i="24"/>
  <c r="K365" i="24"/>
  <c r="K366" i="24"/>
  <c r="K367" i="24"/>
  <c r="K368" i="24"/>
  <c r="K369" i="24"/>
  <c r="K370" i="24"/>
  <c r="K371" i="24"/>
  <c r="K372" i="24"/>
  <c r="K373" i="24"/>
  <c r="K374" i="24"/>
  <c r="K375" i="24"/>
  <c r="K376" i="24"/>
  <c r="K377" i="24"/>
  <c r="K378" i="24"/>
  <c r="K379" i="24"/>
  <c r="K380" i="24"/>
  <c r="K381" i="24"/>
  <c r="K382" i="24"/>
  <c r="K383" i="24"/>
  <c r="K384" i="24"/>
  <c r="K385" i="24"/>
  <c r="K386" i="24"/>
  <c r="K387" i="24"/>
  <c r="K388" i="24"/>
  <c r="K389" i="24"/>
  <c r="K390" i="24"/>
  <c r="K391" i="24"/>
  <c r="K392" i="24"/>
  <c r="K393" i="24"/>
  <c r="K394" i="24"/>
  <c r="K395" i="24"/>
  <c r="K396" i="24"/>
  <c r="K397" i="24"/>
  <c r="K398" i="24"/>
  <c r="K399" i="24"/>
  <c r="K400" i="24"/>
  <c r="K401" i="24"/>
  <c r="K402" i="24"/>
  <c r="K403" i="24"/>
  <c r="K404" i="24"/>
  <c r="K405" i="24"/>
  <c r="K406" i="24"/>
  <c r="K407" i="24"/>
  <c r="K408" i="24"/>
  <c r="K409" i="24"/>
  <c r="K410" i="24"/>
  <c r="K411" i="24"/>
  <c r="K412" i="24"/>
  <c r="K213" i="25"/>
  <c r="K214" i="25"/>
  <c r="K215" i="25"/>
  <c r="K216" i="25"/>
  <c r="K217" i="25"/>
  <c r="K218" i="25"/>
  <c r="K219" i="25"/>
  <c r="K220" i="25"/>
  <c r="K221" i="25"/>
  <c r="K222" i="25"/>
  <c r="K223" i="25"/>
  <c r="K224" i="25"/>
  <c r="K225" i="25"/>
  <c r="K226" i="25"/>
  <c r="K227" i="25"/>
  <c r="K228" i="25"/>
  <c r="K229" i="25"/>
  <c r="K230" i="25"/>
  <c r="K231" i="25"/>
  <c r="K232" i="25"/>
  <c r="K233" i="25"/>
  <c r="K234" i="25"/>
  <c r="K235" i="25"/>
  <c r="K236" i="25"/>
  <c r="K237" i="25"/>
  <c r="K238" i="25"/>
  <c r="K239" i="25"/>
  <c r="K240" i="25"/>
  <c r="K241" i="25"/>
  <c r="K242" i="25"/>
  <c r="K243" i="25"/>
  <c r="K244" i="25"/>
  <c r="K245" i="25"/>
  <c r="K246" i="25"/>
  <c r="K247" i="25"/>
  <c r="K248" i="25"/>
  <c r="K249" i="25"/>
  <c r="K250" i="25"/>
  <c r="K251" i="25"/>
  <c r="K252" i="25"/>
  <c r="K253" i="25"/>
  <c r="K254" i="25"/>
  <c r="K255" i="25"/>
  <c r="K256" i="25"/>
  <c r="K257" i="25"/>
  <c r="K258" i="25"/>
  <c r="K259" i="25"/>
  <c r="K260" i="25"/>
  <c r="K261" i="25"/>
  <c r="K262" i="25"/>
  <c r="K263" i="25"/>
  <c r="K264" i="25"/>
  <c r="K265" i="25"/>
  <c r="K266" i="25"/>
  <c r="K267" i="25"/>
  <c r="K268" i="25"/>
  <c r="K269" i="25"/>
  <c r="K270" i="25"/>
  <c r="K271" i="25"/>
  <c r="K272" i="25"/>
  <c r="K273" i="25"/>
  <c r="K274" i="25"/>
  <c r="K275" i="25"/>
  <c r="K276" i="25"/>
  <c r="K277" i="25"/>
  <c r="K278" i="25"/>
  <c r="K279" i="25"/>
  <c r="K280" i="25"/>
  <c r="K281" i="25"/>
  <c r="K282" i="25"/>
  <c r="K283" i="25"/>
  <c r="K284" i="25"/>
  <c r="K285" i="25"/>
  <c r="K286" i="25"/>
  <c r="K287" i="25"/>
  <c r="K288" i="25"/>
  <c r="K289" i="25"/>
  <c r="K290" i="25"/>
  <c r="K291" i="25"/>
  <c r="K292" i="25"/>
  <c r="K293" i="25"/>
  <c r="K294" i="25"/>
  <c r="K295" i="25"/>
  <c r="K296" i="25"/>
  <c r="K297" i="25"/>
  <c r="K298" i="25"/>
  <c r="K299" i="25"/>
  <c r="K300" i="25"/>
  <c r="K301" i="25"/>
  <c r="K302" i="25"/>
  <c r="K303" i="25"/>
  <c r="K304" i="25"/>
  <c r="K305" i="25"/>
  <c r="K306" i="25"/>
  <c r="K307" i="25"/>
  <c r="K308" i="25"/>
  <c r="K309" i="25"/>
  <c r="K310" i="25"/>
  <c r="K311" i="25"/>
  <c r="K312" i="25"/>
  <c r="K313" i="25"/>
  <c r="K314" i="25"/>
  <c r="K315" i="25"/>
  <c r="K316" i="25"/>
  <c r="K317" i="25"/>
  <c r="K318" i="25"/>
  <c r="K319" i="25"/>
  <c r="K320" i="25"/>
  <c r="K321" i="25"/>
  <c r="K322" i="25"/>
  <c r="K323" i="25"/>
  <c r="K324" i="25"/>
  <c r="K325" i="25"/>
  <c r="K326" i="25"/>
  <c r="K327" i="25"/>
  <c r="K328" i="25"/>
  <c r="K329" i="25"/>
  <c r="K330" i="25"/>
  <c r="K331" i="25"/>
  <c r="K332" i="25"/>
  <c r="K333" i="25"/>
  <c r="K334" i="25"/>
  <c r="K335" i="25"/>
  <c r="K336" i="25"/>
  <c r="K337" i="25"/>
  <c r="K338" i="25"/>
  <c r="K339" i="25"/>
  <c r="K340" i="25"/>
  <c r="K341" i="25"/>
  <c r="K342" i="25"/>
  <c r="K343" i="25"/>
  <c r="K344" i="25"/>
  <c r="K345" i="25"/>
  <c r="K346" i="25"/>
  <c r="K347" i="25"/>
  <c r="K348" i="25"/>
  <c r="K349" i="25"/>
  <c r="K350" i="25"/>
  <c r="K351" i="25"/>
  <c r="K352" i="25"/>
  <c r="K353" i="25"/>
  <c r="K354" i="25"/>
  <c r="K355" i="25"/>
  <c r="K356" i="25"/>
  <c r="K357" i="25"/>
  <c r="K358" i="25"/>
  <c r="K359" i="25"/>
  <c r="K360" i="25"/>
  <c r="K361" i="25"/>
  <c r="K362" i="25"/>
  <c r="K363" i="25"/>
  <c r="K364" i="25"/>
  <c r="K365" i="25"/>
  <c r="K366" i="25"/>
  <c r="K367" i="25"/>
  <c r="K368" i="25"/>
  <c r="K369" i="25"/>
  <c r="K370" i="25"/>
  <c r="K371" i="25"/>
  <c r="K372" i="25"/>
  <c r="K373" i="25"/>
  <c r="K374" i="25"/>
  <c r="K375" i="25"/>
  <c r="K376" i="25"/>
  <c r="K377" i="25"/>
  <c r="K378" i="25"/>
  <c r="K379" i="25"/>
  <c r="K380" i="25"/>
  <c r="K381" i="25"/>
  <c r="K382" i="25"/>
  <c r="K383" i="25"/>
  <c r="K384" i="25"/>
  <c r="K385" i="25"/>
  <c r="K386" i="25"/>
  <c r="K387" i="25"/>
  <c r="K388" i="25"/>
  <c r="K389" i="25"/>
  <c r="K390" i="25"/>
  <c r="K391" i="25"/>
  <c r="K392" i="25"/>
  <c r="K393" i="25"/>
  <c r="K394" i="25"/>
  <c r="K395" i="25"/>
  <c r="K396" i="25"/>
  <c r="K397" i="25"/>
  <c r="K398" i="25"/>
  <c r="K399" i="25"/>
  <c r="K400" i="25"/>
  <c r="K401" i="25"/>
  <c r="K402" i="25"/>
  <c r="K403" i="25"/>
  <c r="K404" i="25"/>
  <c r="K405" i="25"/>
  <c r="K406" i="25"/>
  <c r="K407" i="25"/>
  <c r="K408" i="25"/>
  <c r="K409" i="25"/>
  <c r="K410" i="25"/>
  <c r="K411" i="25"/>
  <c r="K412" i="25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K404" i="26"/>
  <c r="K405" i="26"/>
  <c r="K406" i="26"/>
  <c r="K407" i="26"/>
  <c r="K408" i="26"/>
  <c r="K409" i="26"/>
  <c r="K410" i="26"/>
  <c r="K411" i="26"/>
  <c r="K412" i="26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K258" i="27"/>
  <c r="K259" i="27"/>
  <c r="K260" i="27"/>
  <c r="K261" i="27"/>
  <c r="K262" i="27"/>
  <c r="K263" i="27"/>
  <c r="K264" i="27"/>
  <c r="K265" i="27"/>
  <c r="K266" i="27"/>
  <c r="K267" i="27"/>
  <c r="K268" i="27"/>
  <c r="K269" i="27"/>
  <c r="K270" i="27"/>
  <c r="K271" i="27"/>
  <c r="K272" i="27"/>
  <c r="K273" i="27"/>
  <c r="K274" i="27"/>
  <c r="K275" i="27"/>
  <c r="K276" i="27"/>
  <c r="K277" i="27"/>
  <c r="K278" i="27"/>
  <c r="K279" i="27"/>
  <c r="K280" i="27"/>
  <c r="K281" i="27"/>
  <c r="K282" i="27"/>
  <c r="K283" i="27"/>
  <c r="K284" i="27"/>
  <c r="K285" i="27"/>
  <c r="K286" i="27"/>
  <c r="K287" i="27"/>
  <c r="K288" i="27"/>
  <c r="K289" i="27"/>
  <c r="K290" i="27"/>
  <c r="K291" i="27"/>
  <c r="K292" i="27"/>
  <c r="K293" i="27"/>
  <c r="K294" i="27"/>
  <c r="K295" i="27"/>
  <c r="K296" i="27"/>
  <c r="K297" i="27"/>
  <c r="K298" i="27"/>
  <c r="K299" i="27"/>
  <c r="K300" i="27"/>
  <c r="K301" i="27"/>
  <c r="K302" i="27"/>
  <c r="K303" i="27"/>
  <c r="K304" i="27"/>
  <c r="K305" i="27"/>
  <c r="K306" i="27"/>
  <c r="K307" i="27"/>
  <c r="K308" i="27"/>
  <c r="K309" i="27"/>
  <c r="K310" i="27"/>
  <c r="K311" i="27"/>
  <c r="K312" i="27"/>
  <c r="K313" i="27"/>
  <c r="K314" i="27"/>
  <c r="K315" i="27"/>
  <c r="K316" i="27"/>
  <c r="K317" i="27"/>
  <c r="K318" i="27"/>
  <c r="K319" i="27"/>
  <c r="K320" i="27"/>
  <c r="K321" i="27"/>
  <c r="K322" i="27"/>
  <c r="K323" i="27"/>
  <c r="K324" i="27"/>
  <c r="K325" i="27"/>
  <c r="K326" i="27"/>
  <c r="K327" i="27"/>
  <c r="K328" i="27"/>
  <c r="K329" i="27"/>
  <c r="K330" i="27"/>
  <c r="K331" i="27"/>
  <c r="K332" i="27"/>
  <c r="K333" i="27"/>
  <c r="K334" i="27"/>
  <c r="K335" i="27"/>
  <c r="K336" i="27"/>
  <c r="K337" i="27"/>
  <c r="K338" i="27"/>
  <c r="K339" i="27"/>
  <c r="K340" i="27"/>
  <c r="K341" i="27"/>
  <c r="K342" i="27"/>
  <c r="K343" i="27"/>
  <c r="K344" i="27"/>
  <c r="K345" i="27"/>
  <c r="K346" i="27"/>
  <c r="K347" i="27"/>
  <c r="K348" i="27"/>
  <c r="K349" i="27"/>
  <c r="K350" i="27"/>
  <c r="K351" i="27"/>
  <c r="K352" i="27"/>
  <c r="K353" i="27"/>
  <c r="K354" i="27"/>
  <c r="K355" i="27"/>
  <c r="K356" i="27"/>
  <c r="K357" i="27"/>
  <c r="K358" i="27"/>
  <c r="K359" i="27"/>
  <c r="K360" i="27"/>
  <c r="K361" i="27"/>
  <c r="K362" i="27"/>
  <c r="K363" i="27"/>
  <c r="K364" i="27"/>
  <c r="K365" i="27"/>
  <c r="K366" i="27"/>
  <c r="K367" i="27"/>
  <c r="K368" i="27"/>
  <c r="K369" i="27"/>
  <c r="K370" i="27"/>
  <c r="K371" i="27"/>
  <c r="K372" i="27"/>
  <c r="K373" i="27"/>
  <c r="K374" i="27"/>
  <c r="K375" i="27"/>
  <c r="K376" i="27"/>
  <c r="K377" i="27"/>
  <c r="K378" i="27"/>
  <c r="K379" i="27"/>
  <c r="K380" i="27"/>
  <c r="K381" i="27"/>
  <c r="K382" i="27"/>
  <c r="K383" i="27"/>
  <c r="K384" i="27"/>
  <c r="K385" i="27"/>
  <c r="K386" i="27"/>
  <c r="K387" i="27"/>
  <c r="K388" i="27"/>
  <c r="K389" i="27"/>
  <c r="K390" i="27"/>
  <c r="K391" i="27"/>
  <c r="K392" i="27"/>
  <c r="K393" i="27"/>
  <c r="K394" i="27"/>
  <c r="K395" i="27"/>
  <c r="K396" i="27"/>
  <c r="K397" i="27"/>
  <c r="K398" i="27"/>
  <c r="K399" i="27"/>
  <c r="K400" i="27"/>
  <c r="K401" i="27"/>
  <c r="K402" i="27"/>
  <c r="K403" i="27"/>
  <c r="K404" i="27"/>
  <c r="K405" i="27"/>
  <c r="K406" i="27"/>
  <c r="K407" i="27"/>
  <c r="K408" i="27"/>
  <c r="K409" i="27"/>
  <c r="K410" i="27"/>
  <c r="K411" i="27"/>
  <c r="K412" i="27"/>
  <c r="K213" i="28"/>
  <c r="K214" i="28"/>
  <c r="K215" i="28"/>
  <c r="K216" i="28"/>
  <c r="K217" i="28"/>
  <c r="K218" i="28"/>
  <c r="K219" i="28"/>
  <c r="K220" i="28"/>
  <c r="K221" i="28"/>
  <c r="K222" i="28"/>
  <c r="K223" i="28"/>
  <c r="K224" i="28"/>
  <c r="K225" i="28"/>
  <c r="K226" i="28"/>
  <c r="K227" i="28"/>
  <c r="K228" i="28"/>
  <c r="K229" i="28"/>
  <c r="K230" i="28"/>
  <c r="K231" i="28"/>
  <c r="K232" i="28"/>
  <c r="K233" i="28"/>
  <c r="K234" i="28"/>
  <c r="K235" i="28"/>
  <c r="K236" i="28"/>
  <c r="K237" i="28"/>
  <c r="K238" i="28"/>
  <c r="K239" i="28"/>
  <c r="K240" i="28"/>
  <c r="K241" i="28"/>
  <c r="K242" i="28"/>
  <c r="K243" i="28"/>
  <c r="K244" i="28"/>
  <c r="K245" i="28"/>
  <c r="K246" i="28"/>
  <c r="K247" i="28"/>
  <c r="K248" i="28"/>
  <c r="K249" i="28"/>
  <c r="K250" i="28"/>
  <c r="K251" i="28"/>
  <c r="K252" i="28"/>
  <c r="K253" i="28"/>
  <c r="K254" i="28"/>
  <c r="K255" i="28"/>
  <c r="K256" i="28"/>
  <c r="K257" i="28"/>
  <c r="K258" i="28"/>
  <c r="K259" i="28"/>
  <c r="K260" i="28"/>
  <c r="K261" i="28"/>
  <c r="K262" i="28"/>
  <c r="K263" i="28"/>
  <c r="K264" i="28"/>
  <c r="K265" i="28"/>
  <c r="K266" i="28"/>
  <c r="K267" i="28"/>
  <c r="K268" i="28"/>
  <c r="K269" i="28"/>
  <c r="K270" i="28"/>
  <c r="K271" i="28"/>
  <c r="K272" i="28"/>
  <c r="K273" i="28"/>
  <c r="K274" i="28"/>
  <c r="K275" i="28"/>
  <c r="K276" i="28"/>
  <c r="K277" i="28"/>
  <c r="K278" i="28"/>
  <c r="K279" i="28"/>
  <c r="K280" i="28"/>
  <c r="K281" i="28"/>
  <c r="K282" i="28"/>
  <c r="K283" i="28"/>
  <c r="K284" i="28"/>
  <c r="K285" i="28"/>
  <c r="K286" i="28"/>
  <c r="K287" i="28"/>
  <c r="K288" i="28"/>
  <c r="K289" i="28"/>
  <c r="K290" i="28"/>
  <c r="K291" i="28"/>
  <c r="K292" i="28"/>
  <c r="K293" i="28"/>
  <c r="K294" i="28"/>
  <c r="K295" i="28"/>
  <c r="K296" i="28"/>
  <c r="K297" i="28"/>
  <c r="K298" i="28"/>
  <c r="K299" i="28"/>
  <c r="K300" i="28"/>
  <c r="K301" i="28"/>
  <c r="K302" i="28"/>
  <c r="K303" i="28"/>
  <c r="K304" i="28"/>
  <c r="K305" i="28"/>
  <c r="K306" i="28"/>
  <c r="K307" i="28"/>
  <c r="K308" i="28"/>
  <c r="K309" i="28"/>
  <c r="K310" i="28"/>
  <c r="K311" i="28"/>
  <c r="K312" i="28"/>
  <c r="K313" i="28"/>
  <c r="K314" i="28"/>
  <c r="K315" i="28"/>
  <c r="K316" i="28"/>
  <c r="K317" i="28"/>
  <c r="K318" i="28"/>
  <c r="K319" i="28"/>
  <c r="K320" i="28"/>
  <c r="K321" i="28"/>
  <c r="K322" i="28"/>
  <c r="K323" i="28"/>
  <c r="K324" i="28"/>
  <c r="K325" i="28"/>
  <c r="K326" i="28"/>
  <c r="K327" i="28"/>
  <c r="K328" i="28"/>
  <c r="K329" i="28"/>
  <c r="K330" i="28"/>
  <c r="K331" i="28"/>
  <c r="K332" i="28"/>
  <c r="K333" i="28"/>
  <c r="K334" i="28"/>
  <c r="K335" i="28"/>
  <c r="K336" i="28"/>
  <c r="K337" i="28"/>
  <c r="K338" i="28"/>
  <c r="K339" i="28"/>
  <c r="K340" i="28"/>
  <c r="K341" i="28"/>
  <c r="K342" i="28"/>
  <c r="K343" i="28"/>
  <c r="K344" i="28"/>
  <c r="K345" i="28"/>
  <c r="K346" i="28"/>
  <c r="K347" i="28"/>
  <c r="K348" i="28"/>
  <c r="K349" i="28"/>
  <c r="K350" i="28"/>
  <c r="K351" i="28"/>
  <c r="K352" i="28"/>
  <c r="K353" i="28"/>
  <c r="K354" i="28"/>
  <c r="K355" i="28"/>
  <c r="K356" i="28"/>
  <c r="K357" i="28"/>
  <c r="K358" i="28"/>
  <c r="K359" i="28"/>
  <c r="K360" i="28"/>
  <c r="K361" i="28"/>
  <c r="K362" i="28"/>
  <c r="K363" i="28"/>
  <c r="K364" i="28"/>
  <c r="K365" i="28"/>
  <c r="K366" i="28"/>
  <c r="K367" i="28"/>
  <c r="K368" i="28"/>
  <c r="K369" i="28"/>
  <c r="K370" i="28"/>
  <c r="K371" i="28"/>
  <c r="K372" i="28"/>
  <c r="K373" i="28"/>
  <c r="K374" i="28"/>
  <c r="K375" i="28"/>
  <c r="K376" i="28"/>
  <c r="K377" i="28"/>
  <c r="K378" i="28"/>
  <c r="K379" i="28"/>
  <c r="K380" i="28"/>
  <c r="K381" i="28"/>
  <c r="K382" i="28"/>
  <c r="K383" i="28"/>
  <c r="K384" i="28"/>
  <c r="K385" i="28"/>
  <c r="K386" i="28"/>
  <c r="K387" i="28"/>
  <c r="K388" i="28"/>
  <c r="K389" i="28"/>
  <c r="K390" i="28"/>
  <c r="K391" i="28"/>
  <c r="K392" i="28"/>
  <c r="K393" i="28"/>
  <c r="K394" i="28"/>
  <c r="K395" i="28"/>
  <c r="K396" i="28"/>
  <c r="K397" i="28"/>
  <c r="K398" i="28"/>
  <c r="K399" i="28"/>
  <c r="K400" i="28"/>
  <c r="K401" i="28"/>
  <c r="K402" i="28"/>
  <c r="K403" i="28"/>
  <c r="K404" i="28"/>
  <c r="K405" i="28"/>
  <c r="K406" i="28"/>
  <c r="K407" i="28"/>
  <c r="K408" i="28"/>
  <c r="K409" i="28"/>
  <c r="K410" i="28"/>
  <c r="K411" i="28"/>
  <c r="K412" i="28"/>
  <c r="K213" i="29"/>
  <c r="K214" i="29"/>
  <c r="K215" i="29"/>
  <c r="K216" i="29"/>
  <c r="K217" i="29"/>
  <c r="K218" i="29"/>
  <c r="K219" i="29"/>
  <c r="K220" i="29"/>
  <c r="K221" i="29"/>
  <c r="K222" i="29"/>
  <c r="K223" i="29"/>
  <c r="K224" i="29"/>
  <c r="K225" i="29"/>
  <c r="K226" i="29"/>
  <c r="K227" i="29"/>
  <c r="K228" i="29"/>
  <c r="K229" i="29"/>
  <c r="K230" i="29"/>
  <c r="K231" i="29"/>
  <c r="K232" i="29"/>
  <c r="K233" i="29"/>
  <c r="K234" i="29"/>
  <c r="K235" i="29"/>
  <c r="K236" i="29"/>
  <c r="K237" i="29"/>
  <c r="K238" i="29"/>
  <c r="K239" i="29"/>
  <c r="K240" i="29"/>
  <c r="K241" i="29"/>
  <c r="K242" i="29"/>
  <c r="K243" i="29"/>
  <c r="K244" i="29"/>
  <c r="K245" i="29"/>
  <c r="K246" i="29"/>
  <c r="K247" i="29"/>
  <c r="K248" i="29"/>
  <c r="K249" i="29"/>
  <c r="K250" i="29"/>
  <c r="K251" i="29"/>
  <c r="K252" i="29"/>
  <c r="K253" i="29"/>
  <c r="K254" i="29"/>
  <c r="K255" i="29"/>
  <c r="K256" i="29"/>
  <c r="K257" i="29"/>
  <c r="K258" i="29"/>
  <c r="K259" i="29"/>
  <c r="K260" i="29"/>
  <c r="K261" i="29"/>
  <c r="K262" i="29"/>
  <c r="K263" i="29"/>
  <c r="K264" i="29"/>
  <c r="K265" i="29"/>
  <c r="K266" i="29"/>
  <c r="K267" i="29"/>
  <c r="K268" i="29"/>
  <c r="K269" i="29"/>
  <c r="K270" i="29"/>
  <c r="K271" i="29"/>
  <c r="K272" i="29"/>
  <c r="K273" i="29"/>
  <c r="K274" i="29"/>
  <c r="K275" i="29"/>
  <c r="K276" i="29"/>
  <c r="K277" i="29"/>
  <c r="K278" i="29"/>
  <c r="K279" i="29"/>
  <c r="K280" i="29"/>
  <c r="K281" i="29"/>
  <c r="K282" i="29"/>
  <c r="K283" i="29"/>
  <c r="K284" i="29"/>
  <c r="K285" i="29"/>
  <c r="K286" i="29"/>
  <c r="K287" i="29"/>
  <c r="K288" i="29"/>
  <c r="K289" i="29"/>
  <c r="K290" i="29"/>
  <c r="K291" i="29"/>
  <c r="K292" i="29"/>
  <c r="K293" i="29"/>
  <c r="K294" i="29"/>
  <c r="K295" i="29"/>
  <c r="K296" i="29"/>
  <c r="K297" i="29"/>
  <c r="K298" i="29"/>
  <c r="K299" i="29"/>
  <c r="K300" i="29"/>
  <c r="K301" i="29"/>
  <c r="K302" i="29"/>
  <c r="K303" i="29"/>
  <c r="K304" i="29"/>
  <c r="K305" i="29"/>
  <c r="K306" i="29"/>
  <c r="K307" i="29"/>
  <c r="K308" i="29"/>
  <c r="K309" i="29"/>
  <c r="K310" i="29"/>
  <c r="K311" i="29"/>
  <c r="K312" i="29"/>
  <c r="K313" i="29"/>
  <c r="K314" i="29"/>
  <c r="K315" i="29"/>
  <c r="K316" i="29"/>
  <c r="K317" i="29"/>
  <c r="K318" i="29"/>
  <c r="K319" i="29"/>
  <c r="K320" i="29"/>
  <c r="K321" i="29"/>
  <c r="K322" i="29"/>
  <c r="K323" i="29"/>
  <c r="K324" i="29"/>
  <c r="K325" i="29"/>
  <c r="K326" i="29"/>
  <c r="K327" i="29"/>
  <c r="K328" i="29"/>
  <c r="K329" i="29"/>
  <c r="K330" i="29"/>
  <c r="K331" i="29"/>
  <c r="K332" i="29"/>
  <c r="K333" i="29"/>
  <c r="K334" i="29"/>
  <c r="K335" i="29"/>
  <c r="K336" i="29"/>
  <c r="K337" i="29"/>
  <c r="K338" i="29"/>
  <c r="K339" i="29"/>
  <c r="K340" i="29"/>
  <c r="K341" i="29"/>
  <c r="K342" i="29"/>
  <c r="K343" i="29"/>
  <c r="K344" i="29"/>
  <c r="K345" i="29"/>
  <c r="K346" i="29"/>
  <c r="K347" i="29"/>
  <c r="K348" i="29"/>
  <c r="K349" i="29"/>
  <c r="K350" i="29"/>
  <c r="K351" i="29"/>
  <c r="K352" i="29"/>
  <c r="K353" i="29"/>
  <c r="K354" i="29"/>
  <c r="K355" i="29"/>
  <c r="K356" i="29"/>
  <c r="K357" i="29"/>
  <c r="K358" i="29"/>
  <c r="K359" i="29"/>
  <c r="K360" i="29"/>
  <c r="K361" i="29"/>
  <c r="K362" i="29"/>
  <c r="K363" i="29"/>
  <c r="K364" i="29"/>
  <c r="K365" i="29"/>
  <c r="K366" i="29"/>
  <c r="K367" i="29"/>
  <c r="K368" i="29"/>
  <c r="K369" i="29"/>
  <c r="K370" i="29"/>
  <c r="K371" i="29"/>
  <c r="K372" i="29"/>
  <c r="K373" i="29"/>
  <c r="K374" i="29"/>
  <c r="K375" i="29"/>
  <c r="K376" i="29"/>
  <c r="K377" i="29"/>
  <c r="K378" i="29"/>
  <c r="K379" i="29"/>
  <c r="K380" i="29"/>
  <c r="K381" i="29"/>
  <c r="K382" i="29"/>
  <c r="K383" i="29"/>
  <c r="K384" i="29"/>
  <c r="K385" i="29"/>
  <c r="K386" i="29"/>
  <c r="K387" i="29"/>
  <c r="K388" i="29"/>
  <c r="K389" i="29"/>
  <c r="K390" i="29"/>
  <c r="K391" i="29"/>
  <c r="K392" i="29"/>
  <c r="K393" i="29"/>
  <c r="K394" i="29"/>
  <c r="K395" i="29"/>
  <c r="K396" i="29"/>
  <c r="K397" i="29"/>
  <c r="K398" i="29"/>
  <c r="K399" i="29"/>
  <c r="K400" i="29"/>
  <c r="K401" i="29"/>
  <c r="K402" i="29"/>
  <c r="K403" i="29"/>
  <c r="K404" i="29"/>
  <c r="K405" i="29"/>
  <c r="K406" i="29"/>
  <c r="K407" i="29"/>
  <c r="K408" i="29"/>
  <c r="K409" i="29"/>
  <c r="K410" i="29"/>
  <c r="K411" i="29"/>
  <c r="K412" i="29"/>
  <c r="K213" i="30"/>
  <c r="K214" i="30"/>
  <c r="K215" i="30"/>
  <c r="K216" i="30"/>
  <c r="K217" i="30"/>
  <c r="K218" i="30"/>
  <c r="K219" i="30"/>
  <c r="K220" i="30"/>
  <c r="K221" i="30"/>
  <c r="K222" i="30"/>
  <c r="K223" i="30"/>
  <c r="K224" i="30"/>
  <c r="K225" i="30"/>
  <c r="K226" i="30"/>
  <c r="K227" i="30"/>
  <c r="K228" i="30"/>
  <c r="K229" i="30"/>
  <c r="K230" i="30"/>
  <c r="K231" i="30"/>
  <c r="K232" i="30"/>
  <c r="K233" i="30"/>
  <c r="K234" i="30"/>
  <c r="K235" i="30"/>
  <c r="K236" i="30"/>
  <c r="K237" i="30"/>
  <c r="K238" i="30"/>
  <c r="K239" i="30"/>
  <c r="K240" i="30"/>
  <c r="K241" i="30"/>
  <c r="K242" i="30"/>
  <c r="K243" i="30"/>
  <c r="K244" i="30"/>
  <c r="K245" i="30"/>
  <c r="K246" i="30"/>
  <c r="K247" i="30"/>
  <c r="K248" i="30"/>
  <c r="K249" i="30"/>
  <c r="K250" i="30"/>
  <c r="K251" i="30"/>
  <c r="K252" i="30"/>
  <c r="K253" i="30"/>
  <c r="K254" i="30"/>
  <c r="K255" i="30"/>
  <c r="K256" i="30"/>
  <c r="K257" i="30"/>
  <c r="K258" i="30"/>
  <c r="K259" i="30"/>
  <c r="K260" i="30"/>
  <c r="K261" i="30"/>
  <c r="K262" i="30"/>
  <c r="K263" i="30"/>
  <c r="K264" i="30"/>
  <c r="K265" i="30"/>
  <c r="K266" i="30"/>
  <c r="K267" i="30"/>
  <c r="K268" i="30"/>
  <c r="K269" i="30"/>
  <c r="K270" i="30"/>
  <c r="K271" i="30"/>
  <c r="K272" i="30"/>
  <c r="K273" i="30"/>
  <c r="K274" i="30"/>
  <c r="K275" i="30"/>
  <c r="K276" i="30"/>
  <c r="K277" i="30"/>
  <c r="K278" i="30"/>
  <c r="K279" i="30"/>
  <c r="K280" i="30"/>
  <c r="K281" i="30"/>
  <c r="K282" i="30"/>
  <c r="K283" i="30"/>
  <c r="K284" i="30"/>
  <c r="K285" i="30"/>
  <c r="K286" i="30"/>
  <c r="K287" i="30"/>
  <c r="K288" i="30"/>
  <c r="K289" i="30"/>
  <c r="K290" i="30"/>
  <c r="K291" i="30"/>
  <c r="K292" i="30"/>
  <c r="K293" i="30"/>
  <c r="K294" i="30"/>
  <c r="K295" i="30"/>
  <c r="K296" i="30"/>
  <c r="K297" i="30"/>
  <c r="K298" i="30"/>
  <c r="K299" i="30"/>
  <c r="K300" i="30"/>
  <c r="K301" i="30"/>
  <c r="K302" i="30"/>
  <c r="K303" i="30"/>
  <c r="K304" i="30"/>
  <c r="K305" i="30"/>
  <c r="K306" i="30"/>
  <c r="K307" i="30"/>
  <c r="K308" i="30"/>
  <c r="K309" i="30"/>
  <c r="K310" i="30"/>
  <c r="K311" i="30"/>
  <c r="K312" i="30"/>
  <c r="K313" i="30"/>
  <c r="K314" i="30"/>
  <c r="K315" i="30"/>
  <c r="K316" i="30"/>
  <c r="K317" i="30"/>
  <c r="K318" i="30"/>
  <c r="K319" i="30"/>
  <c r="K320" i="30"/>
  <c r="K321" i="30"/>
  <c r="K322" i="30"/>
  <c r="K323" i="30"/>
  <c r="K324" i="30"/>
  <c r="K325" i="30"/>
  <c r="K326" i="30"/>
  <c r="K327" i="30"/>
  <c r="K328" i="30"/>
  <c r="K329" i="30"/>
  <c r="K330" i="30"/>
  <c r="K331" i="30"/>
  <c r="K332" i="30"/>
  <c r="K333" i="30"/>
  <c r="K334" i="30"/>
  <c r="K335" i="30"/>
  <c r="K336" i="30"/>
  <c r="K337" i="30"/>
  <c r="K338" i="30"/>
  <c r="K339" i="30"/>
  <c r="K340" i="30"/>
  <c r="K341" i="30"/>
  <c r="K342" i="30"/>
  <c r="K343" i="30"/>
  <c r="K344" i="30"/>
  <c r="K345" i="30"/>
  <c r="K346" i="30"/>
  <c r="K347" i="30"/>
  <c r="K348" i="30"/>
  <c r="K349" i="30"/>
  <c r="K350" i="30"/>
  <c r="K351" i="30"/>
  <c r="K352" i="30"/>
  <c r="K353" i="30"/>
  <c r="K354" i="30"/>
  <c r="K355" i="30"/>
  <c r="K356" i="30"/>
  <c r="K357" i="30"/>
  <c r="K358" i="30"/>
  <c r="K359" i="30"/>
  <c r="K360" i="30"/>
  <c r="K361" i="30"/>
  <c r="K362" i="30"/>
  <c r="K363" i="30"/>
  <c r="K364" i="30"/>
  <c r="K365" i="30"/>
  <c r="K366" i="30"/>
  <c r="K367" i="30"/>
  <c r="K368" i="30"/>
  <c r="K369" i="30"/>
  <c r="K370" i="30"/>
  <c r="K371" i="30"/>
  <c r="K372" i="30"/>
  <c r="K373" i="30"/>
  <c r="K374" i="30"/>
  <c r="K375" i="30"/>
  <c r="K376" i="30"/>
  <c r="K377" i="30"/>
  <c r="K378" i="30"/>
  <c r="K379" i="30"/>
  <c r="K380" i="30"/>
  <c r="K381" i="30"/>
  <c r="K382" i="30"/>
  <c r="K383" i="30"/>
  <c r="K384" i="30"/>
  <c r="K385" i="30"/>
  <c r="K386" i="30"/>
  <c r="K387" i="30"/>
  <c r="K388" i="30"/>
  <c r="K389" i="30"/>
  <c r="K390" i="30"/>
  <c r="K391" i="30"/>
  <c r="K392" i="30"/>
  <c r="K393" i="30"/>
  <c r="K394" i="30"/>
  <c r="K395" i="30"/>
  <c r="K396" i="30"/>
  <c r="K397" i="30"/>
  <c r="K398" i="30"/>
  <c r="K399" i="30"/>
  <c r="K400" i="30"/>
  <c r="K401" i="30"/>
  <c r="K402" i="30"/>
  <c r="K403" i="30"/>
  <c r="K404" i="30"/>
  <c r="K405" i="30"/>
  <c r="K406" i="30"/>
  <c r="K407" i="30"/>
  <c r="K408" i="30"/>
  <c r="K409" i="30"/>
  <c r="K410" i="30"/>
  <c r="K411" i="30"/>
  <c r="K412" i="30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391" i="32"/>
  <c r="K392" i="32"/>
  <c r="K393" i="32"/>
  <c r="K394" i="32"/>
  <c r="K395" i="32"/>
  <c r="K396" i="32"/>
  <c r="K397" i="32"/>
  <c r="K398" i="32"/>
  <c r="K399" i="32"/>
  <c r="K400" i="32"/>
  <c r="K401" i="32"/>
  <c r="K402" i="32"/>
  <c r="K403" i="32"/>
  <c r="K404" i="32"/>
  <c r="K405" i="32"/>
  <c r="K406" i="32"/>
  <c r="K407" i="32"/>
  <c r="K408" i="32"/>
  <c r="K409" i="32"/>
  <c r="K410" i="32"/>
  <c r="K411" i="32"/>
  <c r="K412" i="32"/>
  <c r="K213" i="33"/>
  <c r="K214" i="33"/>
  <c r="K215" i="33"/>
  <c r="K216" i="33"/>
  <c r="K217" i="33"/>
  <c r="K218" i="33"/>
  <c r="K219" i="33"/>
  <c r="K220" i="33"/>
  <c r="K221" i="33"/>
  <c r="K222" i="33"/>
  <c r="K223" i="33"/>
  <c r="K224" i="33"/>
  <c r="K225" i="33"/>
  <c r="K226" i="33"/>
  <c r="K227" i="33"/>
  <c r="K228" i="33"/>
  <c r="K229" i="33"/>
  <c r="K230" i="33"/>
  <c r="K231" i="33"/>
  <c r="K232" i="33"/>
  <c r="K233" i="33"/>
  <c r="K234" i="33"/>
  <c r="K235" i="33"/>
  <c r="K236" i="33"/>
  <c r="K237" i="33"/>
  <c r="K238" i="33"/>
  <c r="K239" i="33"/>
  <c r="K240" i="33"/>
  <c r="K241" i="33"/>
  <c r="K242" i="33"/>
  <c r="K243" i="33"/>
  <c r="K244" i="33"/>
  <c r="K245" i="33"/>
  <c r="K246" i="33"/>
  <c r="K247" i="33"/>
  <c r="K248" i="33"/>
  <c r="K249" i="33"/>
  <c r="K250" i="33"/>
  <c r="K251" i="33"/>
  <c r="K252" i="33"/>
  <c r="K253" i="33"/>
  <c r="K254" i="33"/>
  <c r="K255" i="33"/>
  <c r="K256" i="33"/>
  <c r="K257" i="33"/>
  <c r="K258" i="33"/>
  <c r="K259" i="33"/>
  <c r="K260" i="33"/>
  <c r="K261" i="33"/>
  <c r="K262" i="33"/>
  <c r="K263" i="33"/>
  <c r="K264" i="33"/>
  <c r="K265" i="33"/>
  <c r="K266" i="33"/>
  <c r="K267" i="33"/>
  <c r="K268" i="33"/>
  <c r="K269" i="33"/>
  <c r="K270" i="33"/>
  <c r="K271" i="33"/>
  <c r="K272" i="33"/>
  <c r="K273" i="33"/>
  <c r="K274" i="33"/>
  <c r="K275" i="33"/>
  <c r="K276" i="33"/>
  <c r="K277" i="33"/>
  <c r="K278" i="33"/>
  <c r="K279" i="33"/>
  <c r="K280" i="33"/>
  <c r="K281" i="33"/>
  <c r="K282" i="33"/>
  <c r="K283" i="33"/>
  <c r="K284" i="33"/>
  <c r="K285" i="33"/>
  <c r="K286" i="33"/>
  <c r="K287" i="33"/>
  <c r="K288" i="33"/>
  <c r="K289" i="33"/>
  <c r="K290" i="33"/>
  <c r="K291" i="33"/>
  <c r="K292" i="33"/>
  <c r="K293" i="33"/>
  <c r="K294" i="33"/>
  <c r="K295" i="33"/>
  <c r="K296" i="33"/>
  <c r="K297" i="33"/>
  <c r="K298" i="33"/>
  <c r="K299" i="33"/>
  <c r="K300" i="33"/>
  <c r="K301" i="33"/>
  <c r="K302" i="33"/>
  <c r="K303" i="33"/>
  <c r="K304" i="33"/>
  <c r="K305" i="33"/>
  <c r="K306" i="33"/>
  <c r="K307" i="33"/>
  <c r="K308" i="33"/>
  <c r="K309" i="33"/>
  <c r="K310" i="33"/>
  <c r="K311" i="33"/>
  <c r="K312" i="33"/>
  <c r="K313" i="33"/>
  <c r="K314" i="33"/>
  <c r="K315" i="33"/>
  <c r="K316" i="33"/>
  <c r="K317" i="33"/>
  <c r="K318" i="33"/>
  <c r="K319" i="33"/>
  <c r="K320" i="33"/>
  <c r="K321" i="33"/>
  <c r="K322" i="33"/>
  <c r="K323" i="33"/>
  <c r="K324" i="33"/>
  <c r="K325" i="33"/>
  <c r="K326" i="33"/>
  <c r="K327" i="33"/>
  <c r="K328" i="33"/>
  <c r="K329" i="33"/>
  <c r="K330" i="33"/>
  <c r="K331" i="33"/>
  <c r="K332" i="33"/>
  <c r="K333" i="33"/>
  <c r="K334" i="33"/>
  <c r="K335" i="33"/>
  <c r="K336" i="33"/>
  <c r="K337" i="33"/>
  <c r="K338" i="33"/>
  <c r="K339" i="33"/>
  <c r="K340" i="33"/>
  <c r="K341" i="33"/>
  <c r="K342" i="33"/>
  <c r="K343" i="33"/>
  <c r="K344" i="33"/>
  <c r="K345" i="33"/>
  <c r="K346" i="33"/>
  <c r="K347" i="33"/>
  <c r="K348" i="33"/>
  <c r="K349" i="33"/>
  <c r="K350" i="33"/>
  <c r="K351" i="33"/>
  <c r="K352" i="33"/>
  <c r="K353" i="33"/>
  <c r="K354" i="33"/>
  <c r="K355" i="33"/>
  <c r="K356" i="33"/>
  <c r="K357" i="33"/>
  <c r="K358" i="33"/>
  <c r="K359" i="33"/>
  <c r="K360" i="33"/>
  <c r="K361" i="33"/>
  <c r="K362" i="33"/>
  <c r="K363" i="33"/>
  <c r="K364" i="33"/>
  <c r="K365" i="33"/>
  <c r="K366" i="33"/>
  <c r="K367" i="33"/>
  <c r="K368" i="33"/>
  <c r="K369" i="33"/>
  <c r="K370" i="33"/>
  <c r="K371" i="33"/>
  <c r="K372" i="33"/>
  <c r="K373" i="33"/>
  <c r="K374" i="33"/>
  <c r="K375" i="33"/>
  <c r="K376" i="33"/>
  <c r="K377" i="33"/>
  <c r="K378" i="33"/>
  <c r="K379" i="33"/>
  <c r="K380" i="33"/>
  <c r="K381" i="33"/>
  <c r="K382" i="33"/>
  <c r="K383" i="33"/>
  <c r="K384" i="33"/>
  <c r="K385" i="33"/>
  <c r="K386" i="33"/>
  <c r="K387" i="33"/>
  <c r="K388" i="33"/>
  <c r="K389" i="33"/>
  <c r="K390" i="33"/>
  <c r="K391" i="33"/>
  <c r="K392" i="33"/>
  <c r="K393" i="33"/>
  <c r="K394" i="33"/>
  <c r="K395" i="33"/>
  <c r="K396" i="33"/>
  <c r="K397" i="33"/>
  <c r="K398" i="33"/>
  <c r="K399" i="33"/>
  <c r="K400" i="33"/>
  <c r="K401" i="33"/>
  <c r="K402" i="33"/>
  <c r="K403" i="33"/>
  <c r="K404" i="33"/>
  <c r="K405" i="33"/>
  <c r="K406" i="33"/>
  <c r="K407" i="33"/>
  <c r="K408" i="33"/>
  <c r="K409" i="33"/>
  <c r="K410" i="33"/>
  <c r="K411" i="33"/>
  <c r="K412" i="33"/>
  <c r="K213" i="34"/>
  <c r="K214" i="34"/>
  <c r="K215" i="34"/>
  <c r="K216" i="34"/>
  <c r="K217" i="34"/>
  <c r="K218" i="34"/>
  <c r="K219" i="34"/>
  <c r="K220" i="34"/>
  <c r="K221" i="34"/>
  <c r="K222" i="34"/>
  <c r="K223" i="34"/>
  <c r="K224" i="34"/>
  <c r="K225" i="34"/>
  <c r="K226" i="34"/>
  <c r="K227" i="34"/>
  <c r="K228" i="34"/>
  <c r="K229" i="34"/>
  <c r="K230" i="34"/>
  <c r="K231" i="34"/>
  <c r="K232" i="34"/>
  <c r="K233" i="34"/>
  <c r="K234" i="34"/>
  <c r="K235" i="34"/>
  <c r="K236" i="34"/>
  <c r="K237" i="34"/>
  <c r="K238" i="34"/>
  <c r="K239" i="34"/>
  <c r="K240" i="34"/>
  <c r="K241" i="34"/>
  <c r="K242" i="34"/>
  <c r="K243" i="34"/>
  <c r="K244" i="34"/>
  <c r="K245" i="34"/>
  <c r="K246" i="34"/>
  <c r="K247" i="34"/>
  <c r="K248" i="34"/>
  <c r="K249" i="34"/>
  <c r="K250" i="34"/>
  <c r="K251" i="34"/>
  <c r="K252" i="34"/>
  <c r="K253" i="34"/>
  <c r="K254" i="34"/>
  <c r="K255" i="34"/>
  <c r="K256" i="34"/>
  <c r="K257" i="34"/>
  <c r="K258" i="34"/>
  <c r="K259" i="34"/>
  <c r="K260" i="34"/>
  <c r="K261" i="34"/>
  <c r="K262" i="34"/>
  <c r="K263" i="34"/>
  <c r="K264" i="34"/>
  <c r="K265" i="34"/>
  <c r="K266" i="34"/>
  <c r="K267" i="34"/>
  <c r="K268" i="34"/>
  <c r="K269" i="34"/>
  <c r="K270" i="34"/>
  <c r="K271" i="34"/>
  <c r="K272" i="34"/>
  <c r="K273" i="34"/>
  <c r="K274" i="34"/>
  <c r="K275" i="34"/>
  <c r="K276" i="34"/>
  <c r="K277" i="34"/>
  <c r="K278" i="34"/>
  <c r="K279" i="34"/>
  <c r="K280" i="34"/>
  <c r="K281" i="34"/>
  <c r="K282" i="34"/>
  <c r="K283" i="34"/>
  <c r="K284" i="34"/>
  <c r="K285" i="34"/>
  <c r="K286" i="34"/>
  <c r="K287" i="34"/>
  <c r="K288" i="34"/>
  <c r="K289" i="34"/>
  <c r="K290" i="34"/>
  <c r="K291" i="34"/>
  <c r="K292" i="34"/>
  <c r="K293" i="34"/>
  <c r="K294" i="34"/>
  <c r="K295" i="34"/>
  <c r="K296" i="34"/>
  <c r="K297" i="34"/>
  <c r="K298" i="34"/>
  <c r="K299" i="34"/>
  <c r="K300" i="34"/>
  <c r="K301" i="34"/>
  <c r="K302" i="34"/>
  <c r="K303" i="34"/>
  <c r="K304" i="34"/>
  <c r="K305" i="34"/>
  <c r="K306" i="34"/>
  <c r="K307" i="34"/>
  <c r="K308" i="34"/>
  <c r="K309" i="34"/>
  <c r="K310" i="34"/>
  <c r="K311" i="34"/>
  <c r="K312" i="34"/>
  <c r="K313" i="34"/>
  <c r="K314" i="34"/>
  <c r="K315" i="34"/>
  <c r="K316" i="34"/>
  <c r="K317" i="34"/>
  <c r="K318" i="34"/>
  <c r="K319" i="34"/>
  <c r="K320" i="34"/>
  <c r="K321" i="34"/>
  <c r="K322" i="34"/>
  <c r="K323" i="34"/>
  <c r="K324" i="34"/>
  <c r="K325" i="34"/>
  <c r="K326" i="34"/>
  <c r="K327" i="34"/>
  <c r="K328" i="34"/>
  <c r="K329" i="34"/>
  <c r="K330" i="34"/>
  <c r="K331" i="34"/>
  <c r="K332" i="34"/>
  <c r="K333" i="34"/>
  <c r="K334" i="34"/>
  <c r="K335" i="34"/>
  <c r="K336" i="34"/>
  <c r="K337" i="34"/>
  <c r="K338" i="34"/>
  <c r="K339" i="34"/>
  <c r="K340" i="34"/>
  <c r="K341" i="34"/>
  <c r="K342" i="34"/>
  <c r="K343" i="34"/>
  <c r="K344" i="34"/>
  <c r="K345" i="34"/>
  <c r="K346" i="34"/>
  <c r="K347" i="34"/>
  <c r="K348" i="34"/>
  <c r="K349" i="34"/>
  <c r="K350" i="34"/>
  <c r="K351" i="34"/>
  <c r="K352" i="34"/>
  <c r="K353" i="34"/>
  <c r="K354" i="34"/>
  <c r="K355" i="34"/>
  <c r="K356" i="34"/>
  <c r="K357" i="34"/>
  <c r="K358" i="34"/>
  <c r="K359" i="34"/>
  <c r="K360" i="34"/>
  <c r="K361" i="34"/>
  <c r="K362" i="34"/>
  <c r="K363" i="34"/>
  <c r="K364" i="34"/>
  <c r="K365" i="34"/>
  <c r="K366" i="34"/>
  <c r="K367" i="34"/>
  <c r="K368" i="34"/>
  <c r="K369" i="34"/>
  <c r="K370" i="34"/>
  <c r="K371" i="34"/>
  <c r="K372" i="34"/>
  <c r="K373" i="34"/>
  <c r="K374" i="34"/>
  <c r="K375" i="34"/>
  <c r="K376" i="34"/>
  <c r="K377" i="34"/>
  <c r="K378" i="34"/>
  <c r="K379" i="34"/>
  <c r="K380" i="34"/>
  <c r="K381" i="34"/>
  <c r="K382" i="34"/>
  <c r="K383" i="34"/>
  <c r="K384" i="34"/>
  <c r="K385" i="34"/>
  <c r="K386" i="34"/>
  <c r="K387" i="34"/>
  <c r="K388" i="34"/>
  <c r="K389" i="34"/>
  <c r="K390" i="34"/>
  <c r="K391" i="34"/>
  <c r="K392" i="34"/>
  <c r="K393" i="34"/>
  <c r="K394" i="34"/>
  <c r="K395" i="34"/>
  <c r="K396" i="34"/>
  <c r="K397" i="34"/>
  <c r="K398" i="34"/>
  <c r="K399" i="34"/>
  <c r="K400" i="34"/>
  <c r="K401" i="34"/>
  <c r="K402" i="34"/>
  <c r="K403" i="34"/>
  <c r="K404" i="34"/>
  <c r="K405" i="34"/>
  <c r="K406" i="34"/>
  <c r="K407" i="34"/>
  <c r="K408" i="34"/>
  <c r="K409" i="34"/>
  <c r="K410" i="34"/>
  <c r="K411" i="34"/>
  <c r="K412" i="34"/>
  <c r="K213" i="35"/>
  <c r="K214" i="35"/>
  <c r="K215" i="35"/>
  <c r="K216" i="35"/>
  <c r="K217" i="35"/>
  <c r="K218" i="35"/>
  <c r="K219" i="35"/>
  <c r="K220" i="35"/>
  <c r="K221" i="35"/>
  <c r="K222" i="35"/>
  <c r="K223" i="35"/>
  <c r="K224" i="35"/>
  <c r="K225" i="35"/>
  <c r="K226" i="35"/>
  <c r="K227" i="35"/>
  <c r="K228" i="35"/>
  <c r="K229" i="35"/>
  <c r="K230" i="35"/>
  <c r="K231" i="35"/>
  <c r="K232" i="35"/>
  <c r="K233" i="35"/>
  <c r="K234" i="35"/>
  <c r="K235" i="35"/>
  <c r="K236" i="35"/>
  <c r="K237" i="35"/>
  <c r="K238" i="35"/>
  <c r="K239" i="35"/>
  <c r="K240" i="35"/>
  <c r="K241" i="35"/>
  <c r="K242" i="35"/>
  <c r="K243" i="35"/>
  <c r="K244" i="35"/>
  <c r="K245" i="35"/>
  <c r="K246" i="35"/>
  <c r="K247" i="35"/>
  <c r="K248" i="35"/>
  <c r="K249" i="35"/>
  <c r="K250" i="35"/>
  <c r="K251" i="35"/>
  <c r="K252" i="35"/>
  <c r="K253" i="35"/>
  <c r="K254" i="35"/>
  <c r="K255" i="35"/>
  <c r="K256" i="35"/>
  <c r="K257" i="35"/>
  <c r="K258" i="35"/>
  <c r="K259" i="35"/>
  <c r="K260" i="35"/>
  <c r="K261" i="35"/>
  <c r="K262" i="35"/>
  <c r="K263" i="35"/>
  <c r="K264" i="35"/>
  <c r="K265" i="35"/>
  <c r="K266" i="35"/>
  <c r="K267" i="35"/>
  <c r="K268" i="35"/>
  <c r="K269" i="35"/>
  <c r="K270" i="35"/>
  <c r="K271" i="35"/>
  <c r="K272" i="35"/>
  <c r="K273" i="35"/>
  <c r="K274" i="35"/>
  <c r="K275" i="35"/>
  <c r="K276" i="35"/>
  <c r="K277" i="35"/>
  <c r="K278" i="35"/>
  <c r="K279" i="35"/>
  <c r="K280" i="35"/>
  <c r="K281" i="35"/>
  <c r="K282" i="35"/>
  <c r="K283" i="35"/>
  <c r="K284" i="35"/>
  <c r="K285" i="35"/>
  <c r="K286" i="35"/>
  <c r="K287" i="35"/>
  <c r="K288" i="35"/>
  <c r="K289" i="35"/>
  <c r="K290" i="35"/>
  <c r="K291" i="35"/>
  <c r="K292" i="35"/>
  <c r="K293" i="35"/>
  <c r="K294" i="35"/>
  <c r="K295" i="35"/>
  <c r="K296" i="35"/>
  <c r="K297" i="35"/>
  <c r="K298" i="35"/>
  <c r="K299" i="35"/>
  <c r="K300" i="35"/>
  <c r="K301" i="35"/>
  <c r="K302" i="35"/>
  <c r="K303" i="35"/>
  <c r="K304" i="35"/>
  <c r="K305" i="35"/>
  <c r="K306" i="35"/>
  <c r="K307" i="35"/>
  <c r="K308" i="35"/>
  <c r="K309" i="35"/>
  <c r="K310" i="35"/>
  <c r="K311" i="35"/>
  <c r="K312" i="35"/>
  <c r="K313" i="35"/>
  <c r="K314" i="35"/>
  <c r="K315" i="35"/>
  <c r="K316" i="35"/>
  <c r="K317" i="35"/>
  <c r="K318" i="35"/>
  <c r="K319" i="35"/>
  <c r="K320" i="35"/>
  <c r="K321" i="35"/>
  <c r="K322" i="35"/>
  <c r="K323" i="35"/>
  <c r="K324" i="35"/>
  <c r="K325" i="35"/>
  <c r="K326" i="35"/>
  <c r="K327" i="35"/>
  <c r="K328" i="35"/>
  <c r="K329" i="35"/>
  <c r="K330" i="35"/>
  <c r="K331" i="35"/>
  <c r="K332" i="35"/>
  <c r="K333" i="35"/>
  <c r="K334" i="35"/>
  <c r="K335" i="35"/>
  <c r="K336" i="35"/>
  <c r="K337" i="35"/>
  <c r="K338" i="35"/>
  <c r="K339" i="35"/>
  <c r="K340" i="35"/>
  <c r="K341" i="35"/>
  <c r="K342" i="35"/>
  <c r="K343" i="35"/>
  <c r="K344" i="35"/>
  <c r="K345" i="35"/>
  <c r="K346" i="35"/>
  <c r="K347" i="35"/>
  <c r="K348" i="35"/>
  <c r="K349" i="35"/>
  <c r="K350" i="35"/>
  <c r="K351" i="35"/>
  <c r="K352" i="35"/>
  <c r="K353" i="35"/>
  <c r="K354" i="35"/>
  <c r="K355" i="35"/>
  <c r="K356" i="35"/>
  <c r="K357" i="35"/>
  <c r="K358" i="35"/>
  <c r="K359" i="35"/>
  <c r="K360" i="35"/>
  <c r="K361" i="35"/>
  <c r="K362" i="35"/>
  <c r="K363" i="35"/>
  <c r="K364" i="35"/>
  <c r="K365" i="35"/>
  <c r="K366" i="35"/>
  <c r="K367" i="35"/>
  <c r="K368" i="35"/>
  <c r="K369" i="35"/>
  <c r="K370" i="35"/>
  <c r="K371" i="35"/>
  <c r="K372" i="35"/>
  <c r="K373" i="35"/>
  <c r="K374" i="35"/>
  <c r="K375" i="35"/>
  <c r="K376" i="35"/>
  <c r="K377" i="35"/>
  <c r="K378" i="35"/>
  <c r="K379" i="35"/>
  <c r="K380" i="35"/>
  <c r="K381" i="35"/>
  <c r="K382" i="35"/>
  <c r="K383" i="35"/>
  <c r="K384" i="35"/>
  <c r="K385" i="35"/>
  <c r="K386" i="35"/>
  <c r="K387" i="35"/>
  <c r="K388" i="35"/>
  <c r="K389" i="35"/>
  <c r="K390" i="35"/>
  <c r="K391" i="35"/>
  <c r="K392" i="35"/>
  <c r="K393" i="35"/>
  <c r="K394" i="35"/>
  <c r="K395" i="35"/>
  <c r="K396" i="35"/>
  <c r="K397" i="35"/>
  <c r="K398" i="35"/>
  <c r="K399" i="35"/>
  <c r="K400" i="35"/>
  <c r="K401" i="35"/>
  <c r="K402" i="35"/>
  <c r="K403" i="35"/>
  <c r="K404" i="35"/>
  <c r="K405" i="35"/>
  <c r="K406" i="35"/>
  <c r="K407" i="35"/>
  <c r="K408" i="35"/>
  <c r="K409" i="35"/>
  <c r="K410" i="35"/>
  <c r="K411" i="35"/>
  <c r="K412" i="35"/>
  <c r="K213" i="36"/>
  <c r="K214" i="36"/>
  <c r="K215" i="36"/>
  <c r="K216" i="36"/>
  <c r="K217" i="36"/>
  <c r="K218" i="36"/>
  <c r="K219" i="36"/>
  <c r="K220" i="36"/>
  <c r="K221" i="36"/>
  <c r="K222" i="36"/>
  <c r="K223" i="36"/>
  <c r="K224" i="36"/>
  <c r="K225" i="36"/>
  <c r="K226" i="36"/>
  <c r="K227" i="36"/>
  <c r="K228" i="36"/>
  <c r="K229" i="36"/>
  <c r="K230" i="36"/>
  <c r="K231" i="36"/>
  <c r="K232" i="36"/>
  <c r="K233" i="36"/>
  <c r="K234" i="36"/>
  <c r="K235" i="36"/>
  <c r="K236" i="36"/>
  <c r="K237" i="36"/>
  <c r="K238" i="36"/>
  <c r="K239" i="36"/>
  <c r="K240" i="36"/>
  <c r="K241" i="36"/>
  <c r="K242" i="36"/>
  <c r="K243" i="36"/>
  <c r="K244" i="36"/>
  <c r="K245" i="36"/>
  <c r="K246" i="36"/>
  <c r="K247" i="36"/>
  <c r="K248" i="36"/>
  <c r="K249" i="36"/>
  <c r="K250" i="36"/>
  <c r="K251" i="36"/>
  <c r="K252" i="36"/>
  <c r="K253" i="36"/>
  <c r="K254" i="36"/>
  <c r="K255" i="36"/>
  <c r="K256" i="36"/>
  <c r="K257" i="36"/>
  <c r="K258" i="36"/>
  <c r="K259" i="36"/>
  <c r="K260" i="36"/>
  <c r="K261" i="36"/>
  <c r="K262" i="36"/>
  <c r="K263" i="36"/>
  <c r="K264" i="36"/>
  <c r="K265" i="36"/>
  <c r="K266" i="36"/>
  <c r="K267" i="36"/>
  <c r="K268" i="36"/>
  <c r="K269" i="36"/>
  <c r="K270" i="36"/>
  <c r="K271" i="36"/>
  <c r="K272" i="36"/>
  <c r="K273" i="36"/>
  <c r="K274" i="36"/>
  <c r="K275" i="36"/>
  <c r="K276" i="36"/>
  <c r="K277" i="36"/>
  <c r="K278" i="36"/>
  <c r="K279" i="36"/>
  <c r="K280" i="36"/>
  <c r="K281" i="36"/>
  <c r="K282" i="36"/>
  <c r="K283" i="36"/>
  <c r="K284" i="36"/>
  <c r="K285" i="36"/>
  <c r="K286" i="36"/>
  <c r="K287" i="36"/>
  <c r="K288" i="36"/>
  <c r="K289" i="36"/>
  <c r="K290" i="36"/>
  <c r="K291" i="36"/>
  <c r="K292" i="36"/>
  <c r="K293" i="36"/>
  <c r="K294" i="36"/>
  <c r="K295" i="36"/>
  <c r="K296" i="36"/>
  <c r="K297" i="36"/>
  <c r="K298" i="36"/>
  <c r="K299" i="36"/>
  <c r="K300" i="36"/>
  <c r="K301" i="36"/>
  <c r="K302" i="36"/>
  <c r="K303" i="36"/>
  <c r="K304" i="36"/>
  <c r="K305" i="36"/>
  <c r="K306" i="36"/>
  <c r="K307" i="36"/>
  <c r="K308" i="36"/>
  <c r="K309" i="36"/>
  <c r="K310" i="36"/>
  <c r="K311" i="36"/>
  <c r="K312" i="36"/>
  <c r="K313" i="36"/>
  <c r="K314" i="36"/>
  <c r="K315" i="36"/>
  <c r="K316" i="36"/>
  <c r="K317" i="36"/>
  <c r="K318" i="36"/>
  <c r="K319" i="36"/>
  <c r="K320" i="36"/>
  <c r="K321" i="36"/>
  <c r="K322" i="36"/>
  <c r="K323" i="36"/>
  <c r="K324" i="36"/>
  <c r="K325" i="36"/>
  <c r="K326" i="36"/>
  <c r="K327" i="36"/>
  <c r="K328" i="36"/>
  <c r="K329" i="36"/>
  <c r="K330" i="36"/>
  <c r="K331" i="36"/>
  <c r="K332" i="36"/>
  <c r="K333" i="36"/>
  <c r="K334" i="36"/>
  <c r="K335" i="36"/>
  <c r="K336" i="36"/>
  <c r="K337" i="36"/>
  <c r="K338" i="36"/>
  <c r="K339" i="36"/>
  <c r="K340" i="36"/>
  <c r="K341" i="36"/>
  <c r="K342" i="36"/>
  <c r="K343" i="36"/>
  <c r="K344" i="36"/>
  <c r="K345" i="36"/>
  <c r="K346" i="36"/>
  <c r="K347" i="36"/>
  <c r="K348" i="36"/>
  <c r="K349" i="36"/>
  <c r="K350" i="36"/>
  <c r="K351" i="36"/>
  <c r="K352" i="36"/>
  <c r="K353" i="36"/>
  <c r="K354" i="36"/>
  <c r="K355" i="36"/>
  <c r="K356" i="36"/>
  <c r="K357" i="36"/>
  <c r="K358" i="36"/>
  <c r="K359" i="36"/>
  <c r="K360" i="36"/>
  <c r="K361" i="36"/>
  <c r="K362" i="36"/>
  <c r="K363" i="36"/>
  <c r="K364" i="36"/>
  <c r="K365" i="36"/>
  <c r="K366" i="36"/>
  <c r="K367" i="36"/>
  <c r="K368" i="36"/>
  <c r="K369" i="36"/>
  <c r="K370" i="36"/>
  <c r="K371" i="36"/>
  <c r="K372" i="36"/>
  <c r="K373" i="36"/>
  <c r="K374" i="36"/>
  <c r="K375" i="36"/>
  <c r="K376" i="36"/>
  <c r="K377" i="36"/>
  <c r="K378" i="36"/>
  <c r="K379" i="36"/>
  <c r="K380" i="36"/>
  <c r="K381" i="36"/>
  <c r="K382" i="36"/>
  <c r="K383" i="36"/>
  <c r="K384" i="36"/>
  <c r="K385" i="36"/>
  <c r="K386" i="36"/>
  <c r="K387" i="36"/>
  <c r="K388" i="36"/>
  <c r="K389" i="36"/>
  <c r="K390" i="36"/>
  <c r="K391" i="36"/>
  <c r="K392" i="36"/>
  <c r="K393" i="36"/>
  <c r="K394" i="36"/>
  <c r="K395" i="36"/>
  <c r="K396" i="36"/>
  <c r="K397" i="36"/>
  <c r="K398" i="36"/>
  <c r="K399" i="36"/>
  <c r="K400" i="36"/>
  <c r="K401" i="36"/>
  <c r="K402" i="36"/>
  <c r="K403" i="36"/>
  <c r="K404" i="36"/>
  <c r="K405" i="36"/>
  <c r="K406" i="36"/>
  <c r="K407" i="36"/>
  <c r="K408" i="36"/>
  <c r="K409" i="36"/>
  <c r="K410" i="36"/>
  <c r="K411" i="36"/>
  <c r="K412" i="36"/>
  <c r="K213" i="37"/>
  <c r="K214" i="37"/>
  <c r="K215" i="37"/>
  <c r="K216" i="37"/>
  <c r="K217" i="37"/>
  <c r="K218" i="37"/>
  <c r="K219" i="37"/>
  <c r="K220" i="37"/>
  <c r="K221" i="37"/>
  <c r="K222" i="37"/>
  <c r="K223" i="37"/>
  <c r="K224" i="37"/>
  <c r="K225" i="37"/>
  <c r="K226" i="37"/>
  <c r="K227" i="37"/>
  <c r="K228" i="37"/>
  <c r="K229" i="37"/>
  <c r="K230" i="37"/>
  <c r="K231" i="37"/>
  <c r="K232" i="37"/>
  <c r="K233" i="37"/>
  <c r="K234" i="37"/>
  <c r="K235" i="37"/>
  <c r="K236" i="37"/>
  <c r="K237" i="37"/>
  <c r="K238" i="37"/>
  <c r="K239" i="37"/>
  <c r="K240" i="37"/>
  <c r="K241" i="37"/>
  <c r="K242" i="37"/>
  <c r="K243" i="37"/>
  <c r="K244" i="37"/>
  <c r="K245" i="37"/>
  <c r="K246" i="37"/>
  <c r="K247" i="37"/>
  <c r="K248" i="37"/>
  <c r="K249" i="37"/>
  <c r="K250" i="37"/>
  <c r="K251" i="37"/>
  <c r="K252" i="37"/>
  <c r="K253" i="37"/>
  <c r="K254" i="37"/>
  <c r="K255" i="37"/>
  <c r="K256" i="37"/>
  <c r="K257" i="37"/>
  <c r="K258" i="37"/>
  <c r="K259" i="37"/>
  <c r="K260" i="37"/>
  <c r="K261" i="37"/>
  <c r="K262" i="37"/>
  <c r="K263" i="37"/>
  <c r="K264" i="37"/>
  <c r="K265" i="37"/>
  <c r="K266" i="37"/>
  <c r="K267" i="37"/>
  <c r="K268" i="37"/>
  <c r="K269" i="37"/>
  <c r="K270" i="37"/>
  <c r="K271" i="37"/>
  <c r="K272" i="37"/>
  <c r="K273" i="37"/>
  <c r="K274" i="37"/>
  <c r="K275" i="37"/>
  <c r="K276" i="37"/>
  <c r="K277" i="37"/>
  <c r="K278" i="37"/>
  <c r="K279" i="37"/>
  <c r="K280" i="37"/>
  <c r="K281" i="37"/>
  <c r="K282" i="37"/>
  <c r="K283" i="37"/>
  <c r="K284" i="37"/>
  <c r="K285" i="37"/>
  <c r="K286" i="37"/>
  <c r="K287" i="37"/>
  <c r="K288" i="37"/>
  <c r="K289" i="37"/>
  <c r="K290" i="37"/>
  <c r="K291" i="37"/>
  <c r="K292" i="37"/>
  <c r="K293" i="37"/>
  <c r="K294" i="37"/>
  <c r="K295" i="37"/>
  <c r="K296" i="37"/>
  <c r="K297" i="37"/>
  <c r="K298" i="37"/>
  <c r="K299" i="37"/>
  <c r="K300" i="37"/>
  <c r="K301" i="37"/>
  <c r="K302" i="37"/>
  <c r="K303" i="37"/>
  <c r="K304" i="37"/>
  <c r="K305" i="37"/>
  <c r="K306" i="37"/>
  <c r="K307" i="37"/>
  <c r="K308" i="37"/>
  <c r="K309" i="37"/>
  <c r="K310" i="37"/>
  <c r="K311" i="37"/>
  <c r="K312" i="37"/>
  <c r="K313" i="37"/>
  <c r="K314" i="37"/>
  <c r="K315" i="37"/>
  <c r="K316" i="37"/>
  <c r="K317" i="37"/>
  <c r="K318" i="37"/>
  <c r="K319" i="37"/>
  <c r="K320" i="37"/>
  <c r="K321" i="37"/>
  <c r="K322" i="37"/>
  <c r="K323" i="37"/>
  <c r="K324" i="37"/>
  <c r="K325" i="37"/>
  <c r="K326" i="37"/>
  <c r="K327" i="37"/>
  <c r="K328" i="37"/>
  <c r="K329" i="37"/>
  <c r="K330" i="37"/>
  <c r="K331" i="37"/>
  <c r="K332" i="37"/>
  <c r="K333" i="37"/>
  <c r="K334" i="37"/>
  <c r="K335" i="37"/>
  <c r="K336" i="37"/>
  <c r="K337" i="37"/>
  <c r="K338" i="37"/>
  <c r="K339" i="37"/>
  <c r="K340" i="37"/>
  <c r="K341" i="37"/>
  <c r="K342" i="37"/>
  <c r="K343" i="37"/>
  <c r="K344" i="37"/>
  <c r="K345" i="37"/>
  <c r="K346" i="37"/>
  <c r="K347" i="37"/>
  <c r="K348" i="37"/>
  <c r="K349" i="37"/>
  <c r="K350" i="37"/>
  <c r="K351" i="37"/>
  <c r="K352" i="37"/>
  <c r="K353" i="37"/>
  <c r="K354" i="37"/>
  <c r="K355" i="37"/>
  <c r="K356" i="37"/>
  <c r="K357" i="37"/>
  <c r="K358" i="37"/>
  <c r="K359" i="37"/>
  <c r="K360" i="37"/>
  <c r="K361" i="37"/>
  <c r="K362" i="37"/>
  <c r="K363" i="37"/>
  <c r="K364" i="37"/>
  <c r="K365" i="37"/>
  <c r="K366" i="37"/>
  <c r="K367" i="37"/>
  <c r="K368" i="37"/>
  <c r="K369" i="37"/>
  <c r="K370" i="37"/>
  <c r="K371" i="37"/>
  <c r="K372" i="37"/>
  <c r="K373" i="37"/>
  <c r="K374" i="37"/>
  <c r="K375" i="37"/>
  <c r="K376" i="37"/>
  <c r="K377" i="37"/>
  <c r="K378" i="37"/>
  <c r="K379" i="37"/>
  <c r="K380" i="37"/>
  <c r="K381" i="37"/>
  <c r="K382" i="37"/>
  <c r="K383" i="37"/>
  <c r="K384" i="37"/>
  <c r="K385" i="37"/>
  <c r="K386" i="37"/>
  <c r="K387" i="37"/>
  <c r="K388" i="37"/>
  <c r="K389" i="37"/>
  <c r="K390" i="37"/>
  <c r="K391" i="37"/>
  <c r="K392" i="37"/>
  <c r="K393" i="37"/>
  <c r="K394" i="37"/>
  <c r="K395" i="37"/>
  <c r="K396" i="37"/>
  <c r="K397" i="37"/>
  <c r="K398" i="37"/>
  <c r="K399" i="37"/>
  <c r="K400" i="37"/>
  <c r="K401" i="37"/>
  <c r="K402" i="37"/>
  <c r="K403" i="37"/>
  <c r="K404" i="37"/>
  <c r="K405" i="37"/>
  <c r="K406" i="37"/>
  <c r="K407" i="37"/>
  <c r="K408" i="37"/>
  <c r="K409" i="37"/>
  <c r="K410" i="37"/>
  <c r="K411" i="37"/>
  <c r="K412" i="37"/>
  <c r="K213" i="38"/>
  <c r="K214" i="38"/>
  <c r="K215" i="38"/>
  <c r="K216" i="38"/>
  <c r="K217" i="38"/>
  <c r="K218" i="38"/>
  <c r="K219" i="38"/>
  <c r="K220" i="38"/>
  <c r="K221" i="38"/>
  <c r="K222" i="38"/>
  <c r="K223" i="38"/>
  <c r="K224" i="38"/>
  <c r="K225" i="38"/>
  <c r="K226" i="38"/>
  <c r="K227" i="38"/>
  <c r="K228" i="38"/>
  <c r="K229" i="38"/>
  <c r="K230" i="38"/>
  <c r="K231" i="38"/>
  <c r="K232" i="38"/>
  <c r="K233" i="38"/>
  <c r="K234" i="38"/>
  <c r="K235" i="38"/>
  <c r="K236" i="38"/>
  <c r="K237" i="38"/>
  <c r="K238" i="38"/>
  <c r="K239" i="38"/>
  <c r="K240" i="38"/>
  <c r="K241" i="38"/>
  <c r="K242" i="38"/>
  <c r="K243" i="38"/>
  <c r="K244" i="38"/>
  <c r="K245" i="38"/>
  <c r="K246" i="38"/>
  <c r="K247" i="38"/>
  <c r="K248" i="38"/>
  <c r="K249" i="38"/>
  <c r="K250" i="38"/>
  <c r="K251" i="38"/>
  <c r="K252" i="38"/>
  <c r="K253" i="38"/>
  <c r="K254" i="38"/>
  <c r="K255" i="38"/>
  <c r="K256" i="38"/>
  <c r="K257" i="38"/>
  <c r="K258" i="38"/>
  <c r="K259" i="38"/>
  <c r="K260" i="38"/>
  <c r="K261" i="38"/>
  <c r="K262" i="38"/>
  <c r="K263" i="38"/>
  <c r="K264" i="38"/>
  <c r="K265" i="38"/>
  <c r="K266" i="38"/>
  <c r="K267" i="38"/>
  <c r="K268" i="38"/>
  <c r="K269" i="38"/>
  <c r="K270" i="38"/>
  <c r="K271" i="38"/>
  <c r="K272" i="38"/>
  <c r="K273" i="38"/>
  <c r="K274" i="38"/>
  <c r="K275" i="38"/>
  <c r="K276" i="38"/>
  <c r="K277" i="38"/>
  <c r="K278" i="38"/>
  <c r="K279" i="38"/>
  <c r="K280" i="38"/>
  <c r="K281" i="38"/>
  <c r="K282" i="38"/>
  <c r="K283" i="38"/>
  <c r="K284" i="38"/>
  <c r="K285" i="38"/>
  <c r="K286" i="38"/>
  <c r="K287" i="38"/>
  <c r="K288" i="38"/>
  <c r="K289" i="38"/>
  <c r="K290" i="38"/>
  <c r="K291" i="38"/>
  <c r="K292" i="38"/>
  <c r="K293" i="38"/>
  <c r="K294" i="38"/>
  <c r="K295" i="38"/>
  <c r="K296" i="38"/>
  <c r="K297" i="38"/>
  <c r="K298" i="38"/>
  <c r="K299" i="38"/>
  <c r="K300" i="38"/>
  <c r="K301" i="38"/>
  <c r="K302" i="38"/>
  <c r="K303" i="38"/>
  <c r="K304" i="38"/>
  <c r="K305" i="38"/>
  <c r="K306" i="38"/>
  <c r="K307" i="38"/>
  <c r="K308" i="38"/>
  <c r="K309" i="38"/>
  <c r="K310" i="38"/>
  <c r="K311" i="38"/>
  <c r="K312" i="38"/>
  <c r="K313" i="38"/>
  <c r="K314" i="38"/>
  <c r="K315" i="38"/>
  <c r="K316" i="38"/>
  <c r="K317" i="38"/>
  <c r="K318" i="38"/>
  <c r="K319" i="38"/>
  <c r="K320" i="38"/>
  <c r="K321" i="38"/>
  <c r="K322" i="38"/>
  <c r="K323" i="38"/>
  <c r="K324" i="38"/>
  <c r="K325" i="38"/>
  <c r="K326" i="38"/>
  <c r="K327" i="38"/>
  <c r="K328" i="38"/>
  <c r="K329" i="38"/>
  <c r="K330" i="38"/>
  <c r="K331" i="38"/>
  <c r="K332" i="38"/>
  <c r="K333" i="38"/>
  <c r="K334" i="38"/>
  <c r="K335" i="38"/>
  <c r="K336" i="38"/>
  <c r="K337" i="38"/>
  <c r="K338" i="38"/>
  <c r="K339" i="38"/>
  <c r="K340" i="38"/>
  <c r="K341" i="38"/>
  <c r="K342" i="38"/>
  <c r="K343" i="38"/>
  <c r="K344" i="38"/>
  <c r="K345" i="38"/>
  <c r="K346" i="38"/>
  <c r="K347" i="38"/>
  <c r="K348" i="38"/>
  <c r="K349" i="38"/>
  <c r="K350" i="38"/>
  <c r="K351" i="38"/>
  <c r="K352" i="38"/>
  <c r="K353" i="38"/>
  <c r="K354" i="38"/>
  <c r="K355" i="38"/>
  <c r="K356" i="38"/>
  <c r="K357" i="38"/>
  <c r="K358" i="38"/>
  <c r="K359" i="38"/>
  <c r="K360" i="38"/>
  <c r="K361" i="38"/>
  <c r="K362" i="38"/>
  <c r="K363" i="38"/>
  <c r="K364" i="38"/>
  <c r="K365" i="38"/>
  <c r="K366" i="38"/>
  <c r="K367" i="38"/>
  <c r="K368" i="38"/>
  <c r="K369" i="38"/>
  <c r="K370" i="38"/>
  <c r="K371" i="38"/>
  <c r="K372" i="38"/>
  <c r="K373" i="38"/>
  <c r="K374" i="38"/>
  <c r="K375" i="38"/>
  <c r="K376" i="38"/>
  <c r="K377" i="38"/>
  <c r="K378" i="38"/>
  <c r="K379" i="38"/>
  <c r="K380" i="38"/>
  <c r="K381" i="38"/>
  <c r="K382" i="38"/>
  <c r="K383" i="38"/>
  <c r="K384" i="38"/>
  <c r="K385" i="38"/>
  <c r="K386" i="38"/>
  <c r="K387" i="38"/>
  <c r="K388" i="38"/>
  <c r="K389" i="38"/>
  <c r="K390" i="38"/>
  <c r="K391" i="38"/>
  <c r="K392" i="38"/>
  <c r="K393" i="38"/>
  <c r="K394" i="38"/>
  <c r="K395" i="38"/>
  <c r="K396" i="38"/>
  <c r="K397" i="38"/>
  <c r="K398" i="38"/>
  <c r="K399" i="38"/>
  <c r="K400" i="38"/>
  <c r="K401" i="38"/>
  <c r="K402" i="38"/>
  <c r="K403" i="38"/>
  <c r="K404" i="38"/>
  <c r="K405" i="38"/>
  <c r="K406" i="38"/>
  <c r="K407" i="38"/>
  <c r="K408" i="38"/>
  <c r="K409" i="38"/>
  <c r="K410" i="38"/>
  <c r="K411" i="38"/>
  <c r="K412" i="38"/>
  <c r="K213" i="39"/>
  <c r="K214" i="39"/>
  <c r="K215" i="39"/>
  <c r="K216" i="39"/>
  <c r="K217" i="39"/>
  <c r="K218" i="39"/>
  <c r="K219" i="39"/>
  <c r="K220" i="39"/>
  <c r="K221" i="39"/>
  <c r="K222" i="39"/>
  <c r="K223" i="39"/>
  <c r="K224" i="39"/>
  <c r="K225" i="39"/>
  <c r="K226" i="39"/>
  <c r="K227" i="39"/>
  <c r="K228" i="39"/>
  <c r="K229" i="39"/>
  <c r="K230" i="39"/>
  <c r="K231" i="39"/>
  <c r="K232" i="39"/>
  <c r="K233" i="39"/>
  <c r="K234" i="39"/>
  <c r="K235" i="39"/>
  <c r="K236" i="39"/>
  <c r="K237" i="39"/>
  <c r="K238" i="39"/>
  <c r="K239" i="39"/>
  <c r="K240" i="39"/>
  <c r="K241" i="39"/>
  <c r="K242" i="39"/>
  <c r="K243" i="39"/>
  <c r="K244" i="39"/>
  <c r="K245" i="39"/>
  <c r="K246" i="39"/>
  <c r="K247" i="39"/>
  <c r="K248" i="39"/>
  <c r="K249" i="39"/>
  <c r="K250" i="39"/>
  <c r="K251" i="39"/>
  <c r="K252" i="39"/>
  <c r="K253" i="39"/>
  <c r="K254" i="39"/>
  <c r="K255" i="39"/>
  <c r="K256" i="39"/>
  <c r="K257" i="39"/>
  <c r="K258" i="39"/>
  <c r="K259" i="39"/>
  <c r="K260" i="39"/>
  <c r="K261" i="39"/>
  <c r="K262" i="39"/>
  <c r="K263" i="39"/>
  <c r="K264" i="39"/>
  <c r="K265" i="39"/>
  <c r="K266" i="39"/>
  <c r="K267" i="39"/>
  <c r="K268" i="39"/>
  <c r="K269" i="39"/>
  <c r="K270" i="39"/>
  <c r="K271" i="39"/>
  <c r="K272" i="39"/>
  <c r="K273" i="39"/>
  <c r="K274" i="39"/>
  <c r="K275" i="39"/>
  <c r="K276" i="39"/>
  <c r="K277" i="39"/>
  <c r="K278" i="39"/>
  <c r="K279" i="39"/>
  <c r="K280" i="39"/>
  <c r="K281" i="39"/>
  <c r="K282" i="39"/>
  <c r="K283" i="39"/>
  <c r="K284" i="39"/>
  <c r="K285" i="39"/>
  <c r="K286" i="39"/>
  <c r="K287" i="39"/>
  <c r="K288" i="39"/>
  <c r="K289" i="39"/>
  <c r="K290" i="39"/>
  <c r="K291" i="39"/>
  <c r="K292" i="39"/>
  <c r="K293" i="39"/>
  <c r="K294" i="39"/>
  <c r="K295" i="39"/>
  <c r="K296" i="39"/>
  <c r="K297" i="39"/>
  <c r="K298" i="39"/>
  <c r="K299" i="39"/>
  <c r="K300" i="39"/>
  <c r="K301" i="39"/>
  <c r="K302" i="39"/>
  <c r="K303" i="39"/>
  <c r="K304" i="39"/>
  <c r="K305" i="39"/>
  <c r="K306" i="39"/>
  <c r="K307" i="39"/>
  <c r="K308" i="39"/>
  <c r="K309" i="39"/>
  <c r="K310" i="39"/>
  <c r="K311" i="39"/>
  <c r="K312" i="39"/>
  <c r="K313" i="39"/>
  <c r="K314" i="39"/>
  <c r="K315" i="39"/>
  <c r="K316" i="39"/>
  <c r="K317" i="39"/>
  <c r="K318" i="39"/>
  <c r="K319" i="39"/>
  <c r="K320" i="39"/>
  <c r="K321" i="39"/>
  <c r="K322" i="39"/>
  <c r="K323" i="39"/>
  <c r="K324" i="39"/>
  <c r="K325" i="39"/>
  <c r="K326" i="39"/>
  <c r="K327" i="39"/>
  <c r="K328" i="39"/>
  <c r="K329" i="39"/>
  <c r="K330" i="39"/>
  <c r="K331" i="39"/>
  <c r="K332" i="39"/>
  <c r="K333" i="39"/>
  <c r="K334" i="39"/>
  <c r="K335" i="39"/>
  <c r="K336" i="39"/>
  <c r="K337" i="39"/>
  <c r="K338" i="39"/>
  <c r="K339" i="39"/>
  <c r="K340" i="39"/>
  <c r="K341" i="39"/>
  <c r="K342" i="39"/>
  <c r="K343" i="39"/>
  <c r="K344" i="39"/>
  <c r="K345" i="39"/>
  <c r="K346" i="39"/>
  <c r="K347" i="39"/>
  <c r="K348" i="39"/>
  <c r="K349" i="39"/>
  <c r="K350" i="39"/>
  <c r="K351" i="39"/>
  <c r="K352" i="39"/>
  <c r="K353" i="39"/>
  <c r="K354" i="39"/>
  <c r="K355" i="39"/>
  <c r="K356" i="39"/>
  <c r="K357" i="39"/>
  <c r="K358" i="39"/>
  <c r="K359" i="39"/>
  <c r="K360" i="39"/>
  <c r="K361" i="39"/>
  <c r="K362" i="39"/>
  <c r="K363" i="39"/>
  <c r="K364" i="39"/>
  <c r="K365" i="39"/>
  <c r="K366" i="39"/>
  <c r="K367" i="39"/>
  <c r="K368" i="39"/>
  <c r="K369" i="39"/>
  <c r="K370" i="39"/>
  <c r="K371" i="39"/>
  <c r="K372" i="39"/>
  <c r="K373" i="39"/>
  <c r="K374" i="39"/>
  <c r="K375" i="39"/>
  <c r="K376" i="39"/>
  <c r="K377" i="39"/>
  <c r="K378" i="39"/>
  <c r="K379" i="39"/>
  <c r="K380" i="39"/>
  <c r="K381" i="39"/>
  <c r="K382" i="39"/>
  <c r="K383" i="39"/>
  <c r="K384" i="39"/>
  <c r="K385" i="39"/>
  <c r="K386" i="39"/>
  <c r="K387" i="39"/>
  <c r="K388" i="39"/>
  <c r="K389" i="39"/>
  <c r="K390" i="39"/>
  <c r="K391" i="39"/>
  <c r="K392" i="39"/>
  <c r="K393" i="39"/>
  <c r="K394" i="39"/>
  <c r="K395" i="39"/>
  <c r="K396" i="39"/>
  <c r="K397" i="39"/>
  <c r="K398" i="39"/>
  <c r="K399" i="39"/>
  <c r="K400" i="39"/>
  <c r="K401" i="39"/>
  <c r="K402" i="39"/>
  <c r="K403" i="39"/>
  <c r="K404" i="39"/>
  <c r="K405" i="39"/>
  <c r="K406" i="39"/>
  <c r="K407" i="39"/>
  <c r="K408" i="39"/>
  <c r="K409" i="39"/>
  <c r="K410" i="39"/>
  <c r="K411" i="39"/>
  <c r="K412" i="39"/>
  <c r="K213" i="40"/>
  <c r="K214" i="40"/>
  <c r="K215" i="40"/>
  <c r="K216" i="40"/>
  <c r="K217" i="40"/>
  <c r="K218" i="40"/>
  <c r="K219" i="40"/>
  <c r="K220" i="40"/>
  <c r="K221" i="40"/>
  <c r="K222" i="40"/>
  <c r="K223" i="40"/>
  <c r="K224" i="40"/>
  <c r="K225" i="40"/>
  <c r="K226" i="40"/>
  <c r="K227" i="40"/>
  <c r="K228" i="40"/>
  <c r="K229" i="40"/>
  <c r="K230" i="40"/>
  <c r="K231" i="40"/>
  <c r="K232" i="40"/>
  <c r="K233" i="40"/>
  <c r="K234" i="40"/>
  <c r="K235" i="40"/>
  <c r="K236" i="40"/>
  <c r="K237" i="40"/>
  <c r="K238" i="40"/>
  <c r="K239" i="40"/>
  <c r="K240" i="40"/>
  <c r="K241" i="40"/>
  <c r="K242" i="40"/>
  <c r="K243" i="40"/>
  <c r="K244" i="40"/>
  <c r="K245" i="40"/>
  <c r="K246" i="40"/>
  <c r="K247" i="40"/>
  <c r="K248" i="40"/>
  <c r="K249" i="40"/>
  <c r="K250" i="40"/>
  <c r="K251" i="40"/>
  <c r="K252" i="40"/>
  <c r="K253" i="40"/>
  <c r="K254" i="40"/>
  <c r="K255" i="40"/>
  <c r="K256" i="40"/>
  <c r="K257" i="40"/>
  <c r="K258" i="40"/>
  <c r="K259" i="40"/>
  <c r="K260" i="40"/>
  <c r="K261" i="40"/>
  <c r="K262" i="40"/>
  <c r="K263" i="40"/>
  <c r="K264" i="40"/>
  <c r="K265" i="40"/>
  <c r="K266" i="40"/>
  <c r="K267" i="40"/>
  <c r="K268" i="40"/>
  <c r="K269" i="40"/>
  <c r="K270" i="40"/>
  <c r="K271" i="40"/>
  <c r="K272" i="40"/>
  <c r="K273" i="40"/>
  <c r="K274" i="40"/>
  <c r="K275" i="40"/>
  <c r="K276" i="40"/>
  <c r="K277" i="40"/>
  <c r="K278" i="40"/>
  <c r="K279" i="40"/>
  <c r="K280" i="40"/>
  <c r="K281" i="40"/>
  <c r="K282" i="40"/>
  <c r="K283" i="40"/>
  <c r="K284" i="40"/>
  <c r="K285" i="40"/>
  <c r="K286" i="40"/>
  <c r="K287" i="40"/>
  <c r="K288" i="40"/>
  <c r="K289" i="40"/>
  <c r="K290" i="40"/>
  <c r="K291" i="40"/>
  <c r="K292" i="40"/>
  <c r="K293" i="40"/>
  <c r="K294" i="40"/>
  <c r="K295" i="40"/>
  <c r="K296" i="40"/>
  <c r="K297" i="40"/>
  <c r="K298" i="40"/>
  <c r="K299" i="40"/>
  <c r="K300" i="40"/>
  <c r="K301" i="40"/>
  <c r="K302" i="40"/>
  <c r="K303" i="40"/>
  <c r="K304" i="40"/>
  <c r="K305" i="40"/>
  <c r="K306" i="40"/>
  <c r="K307" i="40"/>
  <c r="K308" i="40"/>
  <c r="K309" i="40"/>
  <c r="K310" i="40"/>
  <c r="K311" i="40"/>
  <c r="K312" i="40"/>
  <c r="K313" i="40"/>
  <c r="K314" i="40"/>
  <c r="K315" i="40"/>
  <c r="K316" i="40"/>
  <c r="K317" i="40"/>
  <c r="K318" i="40"/>
  <c r="K319" i="40"/>
  <c r="K320" i="40"/>
  <c r="K321" i="40"/>
  <c r="K322" i="40"/>
  <c r="K323" i="40"/>
  <c r="K324" i="40"/>
  <c r="K325" i="40"/>
  <c r="K326" i="40"/>
  <c r="K327" i="40"/>
  <c r="K328" i="40"/>
  <c r="K329" i="40"/>
  <c r="K330" i="40"/>
  <c r="K331" i="40"/>
  <c r="K332" i="40"/>
  <c r="K333" i="40"/>
  <c r="K334" i="40"/>
  <c r="K335" i="40"/>
  <c r="K336" i="40"/>
  <c r="K337" i="40"/>
  <c r="K338" i="40"/>
  <c r="K339" i="40"/>
  <c r="K340" i="40"/>
  <c r="K341" i="40"/>
  <c r="K342" i="40"/>
  <c r="K343" i="40"/>
  <c r="K344" i="40"/>
  <c r="K345" i="40"/>
  <c r="K346" i="40"/>
  <c r="K347" i="40"/>
  <c r="K348" i="40"/>
  <c r="K349" i="40"/>
  <c r="K350" i="40"/>
  <c r="K351" i="40"/>
  <c r="K352" i="40"/>
  <c r="K353" i="40"/>
  <c r="K354" i="40"/>
  <c r="K355" i="40"/>
  <c r="K356" i="40"/>
  <c r="K357" i="40"/>
  <c r="K358" i="40"/>
  <c r="K359" i="40"/>
  <c r="K360" i="40"/>
  <c r="K361" i="40"/>
  <c r="K362" i="40"/>
  <c r="K363" i="40"/>
  <c r="K364" i="40"/>
  <c r="K365" i="40"/>
  <c r="K366" i="40"/>
  <c r="K367" i="40"/>
  <c r="K368" i="40"/>
  <c r="K369" i="40"/>
  <c r="K370" i="40"/>
  <c r="K371" i="40"/>
  <c r="K372" i="40"/>
  <c r="K373" i="40"/>
  <c r="K374" i="40"/>
  <c r="K375" i="40"/>
  <c r="K376" i="40"/>
  <c r="K377" i="40"/>
  <c r="K378" i="40"/>
  <c r="K379" i="40"/>
  <c r="K380" i="40"/>
  <c r="K381" i="40"/>
  <c r="K382" i="40"/>
  <c r="K383" i="40"/>
  <c r="K384" i="40"/>
  <c r="K385" i="40"/>
  <c r="K386" i="40"/>
  <c r="K387" i="40"/>
  <c r="K388" i="40"/>
  <c r="K389" i="40"/>
  <c r="K390" i="40"/>
  <c r="K391" i="40"/>
  <c r="K392" i="40"/>
  <c r="K393" i="40"/>
  <c r="K394" i="40"/>
  <c r="K395" i="40"/>
  <c r="K396" i="40"/>
  <c r="K397" i="40"/>
  <c r="K398" i="40"/>
  <c r="K399" i="40"/>
  <c r="K400" i="40"/>
  <c r="K401" i="40"/>
  <c r="K402" i="40"/>
  <c r="K403" i="40"/>
  <c r="K404" i="40"/>
  <c r="K405" i="40"/>
  <c r="K406" i="40"/>
  <c r="K407" i="40"/>
  <c r="K408" i="40"/>
  <c r="K409" i="40"/>
  <c r="K410" i="40"/>
  <c r="K411" i="40"/>
  <c r="K412" i="40"/>
  <c r="K213" i="41"/>
  <c r="K214" i="41"/>
  <c r="K215" i="41"/>
  <c r="K216" i="41"/>
  <c r="K217" i="41"/>
  <c r="K218" i="41"/>
  <c r="K219" i="41"/>
  <c r="K220" i="41"/>
  <c r="K221" i="41"/>
  <c r="K222" i="41"/>
  <c r="K223" i="41"/>
  <c r="K224" i="41"/>
  <c r="K225" i="41"/>
  <c r="K226" i="41"/>
  <c r="K227" i="41"/>
  <c r="K228" i="41"/>
  <c r="K229" i="41"/>
  <c r="K230" i="41"/>
  <c r="K231" i="41"/>
  <c r="K232" i="41"/>
  <c r="K233" i="41"/>
  <c r="K234" i="41"/>
  <c r="K235" i="41"/>
  <c r="K236" i="41"/>
  <c r="K237" i="41"/>
  <c r="K238" i="41"/>
  <c r="K239" i="41"/>
  <c r="K240" i="41"/>
  <c r="K241" i="41"/>
  <c r="K242" i="41"/>
  <c r="K243" i="41"/>
  <c r="K244" i="41"/>
  <c r="K245" i="41"/>
  <c r="K246" i="41"/>
  <c r="K247" i="41"/>
  <c r="K248" i="41"/>
  <c r="K249" i="41"/>
  <c r="K250" i="41"/>
  <c r="K251" i="41"/>
  <c r="K252" i="41"/>
  <c r="K253" i="41"/>
  <c r="K254" i="41"/>
  <c r="K255" i="41"/>
  <c r="K256" i="41"/>
  <c r="K257" i="41"/>
  <c r="K258" i="41"/>
  <c r="K259" i="41"/>
  <c r="K260" i="41"/>
  <c r="K261" i="41"/>
  <c r="K262" i="41"/>
  <c r="K263" i="41"/>
  <c r="K264" i="41"/>
  <c r="K265" i="41"/>
  <c r="K266" i="41"/>
  <c r="K267" i="41"/>
  <c r="K268" i="41"/>
  <c r="K269" i="41"/>
  <c r="K270" i="41"/>
  <c r="K271" i="41"/>
  <c r="K272" i="41"/>
  <c r="K273" i="41"/>
  <c r="K274" i="41"/>
  <c r="K275" i="41"/>
  <c r="K276" i="41"/>
  <c r="K277" i="41"/>
  <c r="K278" i="41"/>
  <c r="K279" i="41"/>
  <c r="K280" i="41"/>
  <c r="K281" i="41"/>
  <c r="K282" i="41"/>
  <c r="K283" i="41"/>
  <c r="K284" i="41"/>
  <c r="K285" i="41"/>
  <c r="K286" i="41"/>
  <c r="K287" i="41"/>
  <c r="K288" i="41"/>
  <c r="K289" i="41"/>
  <c r="K290" i="41"/>
  <c r="K291" i="41"/>
  <c r="K292" i="41"/>
  <c r="K293" i="41"/>
  <c r="K294" i="41"/>
  <c r="K295" i="41"/>
  <c r="K296" i="41"/>
  <c r="K297" i="41"/>
  <c r="K298" i="41"/>
  <c r="K299" i="41"/>
  <c r="K300" i="41"/>
  <c r="K301" i="41"/>
  <c r="K302" i="41"/>
  <c r="K303" i="41"/>
  <c r="K304" i="41"/>
  <c r="K305" i="41"/>
  <c r="K306" i="41"/>
  <c r="K307" i="41"/>
  <c r="K308" i="41"/>
  <c r="K309" i="41"/>
  <c r="K310" i="41"/>
  <c r="K311" i="41"/>
  <c r="K312" i="41"/>
  <c r="K313" i="41"/>
  <c r="K314" i="41"/>
  <c r="K315" i="41"/>
  <c r="K316" i="41"/>
  <c r="K317" i="41"/>
  <c r="K318" i="41"/>
  <c r="K319" i="41"/>
  <c r="K320" i="41"/>
  <c r="K321" i="41"/>
  <c r="K322" i="41"/>
  <c r="K323" i="41"/>
  <c r="K324" i="41"/>
  <c r="K325" i="41"/>
  <c r="K326" i="41"/>
  <c r="K327" i="41"/>
  <c r="K328" i="41"/>
  <c r="K329" i="41"/>
  <c r="K330" i="41"/>
  <c r="K331" i="41"/>
  <c r="K332" i="41"/>
  <c r="K333" i="41"/>
  <c r="K334" i="41"/>
  <c r="K335" i="41"/>
  <c r="K336" i="41"/>
  <c r="K337" i="41"/>
  <c r="K338" i="41"/>
  <c r="K339" i="41"/>
  <c r="K340" i="41"/>
  <c r="K341" i="41"/>
  <c r="K342" i="41"/>
  <c r="K343" i="41"/>
  <c r="K344" i="41"/>
  <c r="K345" i="41"/>
  <c r="K346" i="41"/>
  <c r="K347" i="41"/>
  <c r="K348" i="41"/>
  <c r="K349" i="41"/>
  <c r="K350" i="41"/>
  <c r="K351" i="41"/>
  <c r="K352" i="41"/>
  <c r="K353" i="41"/>
  <c r="K354" i="41"/>
  <c r="K355" i="41"/>
  <c r="K356" i="41"/>
  <c r="K357" i="41"/>
  <c r="K358" i="41"/>
  <c r="K359" i="41"/>
  <c r="K360" i="41"/>
  <c r="K361" i="41"/>
  <c r="K362" i="41"/>
  <c r="K363" i="41"/>
  <c r="K364" i="41"/>
  <c r="K365" i="41"/>
  <c r="K366" i="41"/>
  <c r="K367" i="41"/>
  <c r="K368" i="41"/>
  <c r="K369" i="41"/>
  <c r="K370" i="41"/>
  <c r="K371" i="41"/>
  <c r="K372" i="41"/>
  <c r="K373" i="41"/>
  <c r="K374" i="41"/>
  <c r="K375" i="41"/>
  <c r="K376" i="41"/>
  <c r="K377" i="41"/>
  <c r="K378" i="41"/>
  <c r="K379" i="41"/>
  <c r="K380" i="41"/>
  <c r="K381" i="41"/>
  <c r="K382" i="41"/>
  <c r="K383" i="41"/>
  <c r="K384" i="41"/>
  <c r="K385" i="41"/>
  <c r="K386" i="41"/>
  <c r="K387" i="41"/>
  <c r="K388" i="41"/>
  <c r="K389" i="41"/>
  <c r="K390" i="41"/>
  <c r="K391" i="41"/>
  <c r="K392" i="41"/>
  <c r="K393" i="41"/>
  <c r="K394" i="41"/>
  <c r="K395" i="41"/>
  <c r="K396" i="41"/>
  <c r="K397" i="41"/>
  <c r="K398" i="41"/>
  <c r="K399" i="41"/>
  <c r="K400" i="41"/>
  <c r="K401" i="41"/>
  <c r="K402" i="41"/>
  <c r="K403" i="41"/>
  <c r="K404" i="41"/>
  <c r="K405" i="41"/>
  <c r="K406" i="41"/>
  <c r="K407" i="41"/>
  <c r="K408" i="41"/>
  <c r="K409" i="41"/>
  <c r="K410" i="41"/>
  <c r="K411" i="41"/>
  <c r="K412" i="41"/>
  <c r="K213" i="42"/>
  <c r="K214" i="42"/>
  <c r="K215" i="42"/>
  <c r="K216" i="42"/>
  <c r="K217" i="42"/>
  <c r="K218" i="42"/>
  <c r="K219" i="42"/>
  <c r="K220" i="42"/>
  <c r="K221" i="42"/>
  <c r="K222" i="42"/>
  <c r="K223" i="42"/>
  <c r="K224" i="42"/>
  <c r="K225" i="42"/>
  <c r="K226" i="42"/>
  <c r="K227" i="42"/>
  <c r="K228" i="42"/>
  <c r="K229" i="42"/>
  <c r="K230" i="42"/>
  <c r="K231" i="42"/>
  <c r="K232" i="42"/>
  <c r="K233" i="42"/>
  <c r="K234" i="42"/>
  <c r="K235" i="42"/>
  <c r="K236" i="42"/>
  <c r="K237" i="42"/>
  <c r="K238" i="42"/>
  <c r="K239" i="42"/>
  <c r="K240" i="42"/>
  <c r="K241" i="42"/>
  <c r="K242" i="42"/>
  <c r="K243" i="42"/>
  <c r="K244" i="42"/>
  <c r="K245" i="42"/>
  <c r="K246" i="42"/>
  <c r="K247" i="42"/>
  <c r="K248" i="42"/>
  <c r="K249" i="42"/>
  <c r="K250" i="42"/>
  <c r="K251" i="42"/>
  <c r="K252" i="42"/>
  <c r="K253" i="42"/>
  <c r="K254" i="42"/>
  <c r="K255" i="42"/>
  <c r="K256" i="42"/>
  <c r="K257" i="42"/>
  <c r="K258" i="42"/>
  <c r="K259" i="42"/>
  <c r="K260" i="42"/>
  <c r="K261" i="42"/>
  <c r="K262" i="42"/>
  <c r="K263" i="42"/>
  <c r="K264" i="42"/>
  <c r="K265" i="42"/>
  <c r="K266" i="42"/>
  <c r="K267" i="42"/>
  <c r="K268" i="42"/>
  <c r="K269" i="42"/>
  <c r="K270" i="42"/>
  <c r="K271" i="42"/>
  <c r="K272" i="42"/>
  <c r="K273" i="42"/>
  <c r="K274" i="42"/>
  <c r="K275" i="42"/>
  <c r="K276" i="42"/>
  <c r="K277" i="42"/>
  <c r="K278" i="42"/>
  <c r="K279" i="42"/>
  <c r="K280" i="42"/>
  <c r="K281" i="42"/>
  <c r="K282" i="42"/>
  <c r="K283" i="42"/>
  <c r="K284" i="42"/>
  <c r="K285" i="42"/>
  <c r="K286" i="42"/>
  <c r="K287" i="42"/>
  <c r="K288" i="42"/>
  <c r="K289" i="42"/>
  <c r="K290" i="42"/>
  <c r="K291" i="42"/>
  <c r="K292" i="42"/>
  <c r="K293" i="42"/>
  <c r="K294" i="42"/>
  <c r="K295" i="42"/>
  <c r="K296" i="42"/>
  <c r="K297" i="42"/>
  <c r="K298" i="42"/>
  <c r="K299" i="42"/>
  <c r="K300" i="42"/>
  <c r="K301" i="42"/>
  <c r="K302" i="42"/>
  <c r="K303" i="42"/>
  <c r="K304" i="42"/>
  <c r="K305" i="42"/>
  <c r="K306" i="42"/>
  <c r="K307" i="42"/>
  <c r="K308" i="42"/>
  <c r="K309" i="42"/>
  <c r="K310" i="42"/>
  <c r="K311" i="42"/>
  <c r="K312" i="42"/>
  <c r="K313" i="42"/>
  <c r="K314" i="42"/>
  <c r="K315" i="42"/>
  <c r="K316" i="42"/>
  <c r="K317" i="42"/>
  <c r="K318" i="42"/>
  <c r="K319" i="42"/>
  <c r="K320" i="42"/>
  <c r="K321" i="42"/>
  <c r="K322" i="42"/>
  <c r="K323" i="42"/>
  <c r="K324" i="42"/>
  <c r="K325" i="42"/>
  <c r="K326" i="42"/>
  <c r="K327" i="42"/>
  <c r="K328" i="42"/>
  <c r="K329" i="42"/>
  <c r="K330" i="42"/>
  <c r="K331" i="42"/>
  <c r="K332" i="42"/>
  <c r="K333" i="42"/>
  <c r="K334" i="42"/>
  <c r="K335" i="42"/>
  <c r="K336" i="42"/>
  <c r="K337" i="42"/>
  <c r="K338" i="42"/>
  <c r="K339" i="42"/>
  <c r="K340" i="42"/>
  <c r="K341" i="42"/>
  <c r="K342" i="42"/>
  <c r="K343" i="42"/>
  <c r="K344" i="42"/>
  <c r="K345" i="42"/>
  <c r="K346" i="42"/>
  <c r="K347" i="42"/>
  <c r="K348" i="42"/>
  <c r="K349" i="42"/>
  <c r="K350" i="42"/>
  <c r="K351" i="42"/>
  <c r="K352" i="42"/>
  <c r="K353" i="42"/>
  <c r="K354" i="42"/>
  <c r="K355" i="42"/>
  <c r="K356" i="42"/>
  <c r="K357" i="42"/>
  <c r="K358" i="42"/>
  <c r="K359" i="42"/>
  <c r="K360" i="42"/>
  <c r="K361" i="42"/>
  <c r="K362" i="42"/>
  <c r="K363" i="42"/>
  <c r="K364" i="42"/>
  <c r="K365" i="42"/>
  <c r="K366" i="42"/>
  <c r="K367" i="42"/>
  <c r="K368" i="42"/>
  <c r="K369" i="42"/>
  <c r="K370" i="42"/>
  <c r="K371" i="42"/>
  <c r="K372" i="42"/>
  <c r="K373" i="42"/>
  <c r="K374" i="42"/>
  <c r="K375" i="42"/>
  <c r="K376" i="42"/>
  <c r="K377" i="42"/>
  <c r="K378" i="42"/>
  <c r="K379" i="42"/>
  <c r="K380" i="42"/>
  <c r="K381" i="42"/>
  <c r="K382" i="42"/>
  <c r="K383" i="42"/>
  <c r="K384" i="42"/>
  <c r="K385" i="42"/>
  <c r="K386" i="42"/>
  <c r="K387" i="42"/>
  <c r="K388" i="42"/>
  <c r="K389" i="42"/>
  <c r="K390" i="42"/>
  <c r="K391" i="42"/>
  <c r="K392" i="42"/>
  <c r="K393" i="42"/>
  <c r="K394" i="42"/>
  <c r="K395" i="42"/>
  <c r="K396" i="42"/>
  <c r="K397" i="42"/>
  <c r="K398" i="42"/>
  <c r="K399" i="42"/>
  <c r="K400" i="42"/>
  <c r="K401" i="42"/>
  <c r="K402" i="42"/>
  <c r="K403" i="42"/>
  <c r="K404" i="42"/>
  <c r="K405" i="42"/>
  <c r="K406" i="42"/>
  <c r="K407" i="42"/>
  <c r="K408" i="42"/>
  <c r="K409" i="42"/>
  <c r="K410" i="42"/>
  <c r="K411" i="42"/>
  <c r="K412" i="42"/>
  <c r="K213" i="43"/>
  <c r="K214" i="43"/>
  <c r="K215" i="43"/>
  <c r="K216" i="43"/>
  <c r="K217" i="43"/>
  <c r="K218" i="43"/>
  <c r="K219" i="43"/>
  <c r="K220" i="43"/>
  <c r="K221" i="43"/>
  <c r="K222" i="43"/>
  <c r="K223" i="43"/>
  <c r="K224" i="43"/>
  <c r="K225" i="43"/>
  <c r="K226" i="43"/>
  <c r="K227" i="43"/>
  <c r="K228" i="43"/>
  <c r="K229" i="43"/>
  <c r="K230" i="43"/>
  <c r="K231" i="43"/>
  <c r="K232" i="43"/>
  <c r="K233" i="43"/>
  <c r="K234" i="43"/>
  <c r="K235" i="43"/>
  <c r="K236" i="43"/>
  <c r="K237" i="43"/>
  <c r="K238" i="43"/>
  <c r="K239" i="43"/>
  <c r="K240" i="43"/>
  <c r="K241" i="43"/>
  <c r="K242" i="43"/>
  <c r="K243" i="43"/>
  <c r="K244" i="43"/>
  <c r="K245" i="43"/>
  <c r="K246" i="43"/>
  <c r="K247" i="43"/>
  <c r="K248" i="43"/>
  <c r="K249" i="43"/>
  <c r="K250" i="43"/>
  <c r="K251" i="43"/>
  <c r="K252" i="43"/>
  <c r="K253" i="43"/>
  <c r="K254" i="43"/>
  <c r="K255" i="43"/>
  <c r="K256" i="43"/>
  <c r="K257" i="43"/>
  <c r="K258" i="43"/>
  <c r="K259" i="43"/>
  <c r="K260" i="43"/>
  <c r="K261" i="43"/>
  <c r="K262" i="43"/>
  <c r="K263" i="43"/>
  <c r="K264" i="43"/>
  <c r="K265" i="43"/>
  <c r="K266" i="43"/>
  <c r="K267" i="43"/>
  <c r="K268" i="43"/>
  <c r="K269" i="43"/>
  <c r="K270" i="43"/>
  <c r="K271" i="43"/>
  <c r="K272" i="43"/>
  <c r="K273" i="43"/>
  <c r="K274" i="43"/>
  <c r="K275" i="43"/>
  <c r="K276" i="43"/>
  <c r="K277" i="43"/>
  <c r="K278" i="43"/>
  <c r="K279" i="43"/>
  <c r="K280" i="43"/>
  <c r="K281" i="43"/>
  <c r="K282" i="43"/>
  <c r="K283" i="43"/>
  <c r="K284" i="43"/>
  <c r="K285" i="43"/>
  <c r="K286" i="43"/>
  <c r="K287" i="43"/>
  <c r="K288" i="43"/>
  <c r="K289" i="43"/>
  <c r="K290" i="43"/>
  <c r="K291" i="43"/>
  <c r="K292" i="43"/>
  <c r="K293" i="43"/>
  <c r="K294" i="43"/>
  <c r="K295" i="43"/>
  <c r="K296" i="43"/>
  <c r="K297" i="43"/>
  <c r="K298" i="43"/>
  <c r="K299" i="43"/>
  <c r="K300" i="43"/>
  <c r="K301" i="43"/>
  <c r="K302" i="43"/>
  <c r="K303" i="43"/>
  <c r="K304" i="43"/>
  <c r="K305" i="43"/>
  <c r="K306" i="43"/>
  <c r="K307" i="43"/>
  <c r="K308" i="43"/>
  <c r="K309" i="43"/>
  <c r="K310" i="43"/>
  <c r="K311" i="43"/>
  <c r="K312" i="43"/>
  <c r="K313" i="43"/>
  <c r="K314" i="43"/>
  <c r="K315" i="43"/>
  <c r="K316" i="43"/>
  <c r="K317" i="43"/>
  <c r="K318" i="43"/>
  <c r="K319" i="43"/>
  <c r="K320" i="43"/>
  <c r="K321" i="43"/>
  <c r="K322" i="43"/>
  <c r="K323" i="43"/>
  <c r="K324" i="43"/>
  <c r="K325" i="43"/>
  <c r="K326" i="43"/>
  <c r="K327" i="43"/>
  <c r="K328" i="43"/>
  <c r="K329" i="43"/>
  <c r="K330" i="43"/>
  <c r="K331" i="43"/>
  <c r="K332" i="43"/>
  <c r="K333" i="43"/>
  <c r="K334" i="43"/>
  <c r="K335" i="43"/>
  <c r="K336" i="43"/>
  <c r="K337" i="43"/>
  <c r="K338" i="43"/>
  <c r="K339" i="43"/>
  <c r="K340" i="43"/>
  <c r="K341" i="43"/>
  <c r="K342" i="43"/>
  <c r="K343" i="43"/>
  <c r="K344" i="43"/>
  <c r="K345" i="43"/>
  <c r="K346" i="43"/>
  <c r="K347" i="43"/>
  <c r="K348" i="43"/>
  <c r="K349" i="43"/>
  <c r="K350" i="43"/>
  <c r="K351" i="43"/>
  <c r="K352" i="43"/>
  <c r="K353" i="43"/>
  <c r="K354" i="43"/>
  <c r="K355" i="43"/>
  <c r="K356" i="43"/>
  <c r="K357" i="43"/>
  <c r="K358" i="43"/>
  <c r="K359" i="43"/>
  <c r="K360" i="43"/>
  <c r="K361" i="43"/>
  <c r="K362" i="43"/>
  <c r="K363" i="43"/>
  <c r="K364" i="43"/>
  <c r="K365" i="43"/>
  <c r="K366" i="43"/>
  <c r="K367" i="43"/>
  <c r="K368" i="43"/>
  <c r="K369" i="43"/>
  <c r="K370" i="43"/>
  <c r="K371" i="43"/>
  <c r="K372" i="43"/>
  <c r="K373" i="43"/>
  <c r="K374" i="43"/>
  <c r="K375" i="43"/>
  <c r="K376" i="43"/>
  <c r="K377" i="43"/>
  <c r="K378" i="43"/>
  <c r="K379" i="43"/>
  <c r="K380" i="43"/>
  <c r="K381" i="43"/>
  <c r="K382" i="43"/>
  <c r="K383" i="43"/>
  <c r="K384" i="43"/>
  <c r="K385" i="43"/>
  <c r="K386" i="43"/>
  <c r="K387" i="43"/>
  <c r="K388" i="43"/>
  <c r="K389" i="43"/>
  <c r="K390" i="43"/>
  <c r="K391" i="43"/>
  <c r="K392" i="43"/>
  <c r="K393" i="43"/>
  <c r="K394" i="43"/>
  <c r="K395" i="43"/>
  <c r="K396" i="43"/>
  <c r="K397" i="43"/>
  <c r="K398" i="43"/>
  <c r="K399" i="43"/>
  <c r="K400" i="43"/>
  <c r="K401" i="43"/>
  <c r="K402" i="43"/>
  <c r="K403" i="43"/>
  <c r="K404" i="43"/>
  <c r="K405" i="43"/>
  <c r="K406" i="43"/>
  <c r="K407" i="43"/>
  <c r="K408" i="43"/>
  <c r="K409" i="43"/>
  <c r="K410" i="43"/>
  <c r="K411" i="43"/>
  <c r="K412" i="43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K249" i="44"/>
  <c r="K250" i="44"/>
  <c r="K251" i="44"/>
  <c r="K252" i="44"/>
  <c r="K253" i="44"/>
  <c r="K254" i="44"/>
  <c r="K255" i="44"/>
  <c r="K256" i="44"/>
  <c r="K257" i="44"/>
  <c r="K258" i="44"/>
  <c r="K259" i="44"/>
  <c r="K260" i="44"/>
  <c r="K261" i="44"/>
  <c r="K262" i="44"/>
  <c r="K263" i="44"/>
  <c r="K264" i="44"/>
  <c r="K265" i="44"/>
  <c r="K266" i="44"/>
  <c r="K267" i="44"/>
  <c r="K268" i="44"/>
  <c r="K269" i="44"/>
  <c r="K270" i="44"/>
  <c r="K271" i="44"/>
  <c r="K272" i="44"/>
  <c r="K273" i="44"/>
  <c r="K274" i="44"/>
  <c r="K275" i="44"/>
  <c r="K276" i="44"/>
  <c r="K277" i="44"/>
  <c r="K278" i="44"/>
  <c r="K279" i="44"/>
  <c r="K280" i="44"/>
  <c r="K281" i="44"/>
  <c r="K282" i="44"/>
  <c r="K283" i="44"/>
  <c r="K284" i="44"/>
  <c r="K285" i="44"/>
  <c r="K286" i="44"/>
  <c r="K287" i="44"/>
  <c r="K288" i="44"/>
  <c r="K289" i="44"/>
  <c r="K290" i="44"/>
  <c r="K291" i="44"/>
  <c r="K292" i="44"/>
  <c r="K293" i="44"/>
  <c r="K294" i="44"/>
  <c r="K295" i="44"/>
  <c r="K296" i="44"/>
  <c r="K297" i="44"/>
  <c r="K298" i="44"/>
  <c r="K299" i="44"/>
  <c r="K300" i="44"/>
  <c r="K301" i="44"/>
  <c r="K302" i="44"/>
  <c r="K303" i="44"/>
  <c r="K304" i="44"/>
  <c r="K305" i="44"/>
  <c r="K306" i="44"/>
  <c r="K307" i="44"/>
  <c r="K308" i="44"/>
  <c r="K309" i="44"/>
  <c r="K310" i="44"/>
  <c r="K311" i="44"/>
  <c r="K312" i="44"/>
  <c r="K313" i="44"/>
  <c r="K314" i="44"/>
  <c r="K315" i="44"/>
  <c r="K316" i="44"/>
  <c r="K317" i="44"/>
  <c r="K318" i="44"/>
  <c r="K319" i="44"/>
  <c r="K320" i="44"/>
  <c r="K321" i="44"/>
  <c r="K322" i="44"/>
  <c r="K323" i="44"/>
  <c r="K324" i="44"/>
  <c r="K325" i="44"/>
  <c r="K326" i="44"/>
  <c r="K327" i="44"/>
  <c r="K328" i="44"/>
  <c r="K329" i="44"/>
  <c r="K330" i="44"/>
  <c r="K331" i="44"/>
  <c r="K332" i="44"/>
  <c r="K333" i="44"/>
  <c r="K334" i="44"/>
  <c r="K335" i="44"/>
  <c r="K336" i="44"/>
  <c r="K337" i="44"/>
  <c r="K338" i="44"/>
  <c r="K339" i="44"/>
  <c r="K340" i="44"/>
  <c r="K341" i="44"/>
  <c r="K342" i="44"/>
  <c r="K343" i="44"/>
  <c r="K344" i="44"/>
  <c r="K345" i="44"/>
  <c r="K346" i="44"/>
  <c r="K347" i="44"/>
  <c r="K348" i="44"/>
  <c r="K349" i="44"/>
  <c r="K350" i="44"/>
  <c r="K351" i="44"/>
  <c r="K352" i="44"/>
  <c r="K353" i="44"/>
  <c r="K354" i="44"/>
  <c r="K355" i="44"/>
  <c r="K356" i="44"/>
  <c r="K357" i="44"/>
  <c r="K358" i="44"/>
  <c r="K359" i="44"/>
  <c r="K360" i="44"/>
  <c r="K361" i="44"/>
  <c r="K362" i="44"/>
  <c r="K363" i="44"/>
  <c r="K364" i="44"/>
  <c r="K365" i="44"/>
  <c r="K366" i="44"/>
  <c r="K367" i="44"/>
  <c r="K368" i="44"/>
  <c r="K369" i="44"/>
  <c r="K370" i="44"/>
  <c r="K371" i="44"/>
  <c r="K372" i="44"/>
  <c r="K373" i="44"/>
  <c r="K374" i="44"/>
  <c r="K375" i="44"/>
  <c r="K376" i="44"/>
  <c r="K377" i="44"/>
  <c r="K378" i="44"/>
  <c r="K379" i="44"/>
  <c r="K380" i="44"/>
  <c r="K381" i="44"/>
  <c r="K382" i="44"/>
  <c r="K383" i="44"/>
  <c r="K384" i="44"/>
  <c r="K385" i="44"/>
  <c r="K386" i="44"/>
  <c r="K387" i="44"/>
  <c r="K388" i="44"/>
  <c r="K389" i="44"/>
  <c r="K390" i="44"/>
  <c r="K391" i="44"/>
  <c r="K392" i="44"/>
  <c r="K393" i="44"/>
  <c r="K394" i="44"/>
  <c r="K395" i="44"/>
  <c r="K396" i="44"/>
  <c r="K397" i="44"/>
  <c r="K398" i="44"/>
  <c r="K399" i="44"/>
  <c r="K400" i="44"/>
  <c r="K401" i="44"/>
  <c r="K402" i="44"/>
  <c r="K403" i="44"/>
  <c r="K404" i="44"/>
  <c r="K405" i="44"/>
  <c r="K406" i="44"/>
  <c r="K407" i="44"/>
  <c r="K408" i="44"/>
  <c r="K409" i="44"/>
  <c r="K410" i="44"/>
  <c r="K411" i="44"/>
  <c r="K412" i="44"/>
  <c r="K213" i="45"/>
  <c r="K214" i="45"/>
  <c r="K215" i="45"/>
  <c r="K216" i="45"/>
  <c r="K217" i="45"/>
  <c r="K218" i="45"/>
  <c r="K219" i="45"/>
  <c r="K220" i="45"/>
  <c r="K221" i="45"/>
  <c r="K222" i="45"/>
  <c r="K223" i="45"/>
  <c r="K224" i="45"/>
  <c r="K225" i="45"/>
  <c r="K226" i="45"/>
  <c r="K227" i="45"/>
  <c r="K228" i="45"/>
  <c r="K229" i="45"/>
  <c r="K230" i="45"/>
  <c r="K231" i="45"/>
  <c r="K232" i="45"/>
  <c r="K233" i="45"/>
  <c r="K234" i="45"/>
  <c r="K235" i="45"/>
  <c r="K236" i="45"/>
  <c r="K237" i="45"/>
  <c r="K238" i="45"/>
  <c r="K239" i="45"/>
  <c r="K240" i="45"/>
  <c r="K241" i="45"/>
  <c r="K242" i="45"/>
  <c r="K243" i="45"/>
  <c r="K244" i="45"/>
  <c r="K245" i="45"/>
  <c r="K246" i="45"/>
  <c r="K247" i="45"/>
  <c r="K248" i="45"/>
  <c r="K249" i="45"/>
  <c r="K250" i="45"/>
  <c r="K251" i="45"/>
  <c r="K252" i="45"/>
  <c r="K253" i="45"/>
  <c r="K254" i="45"/>
  <c r="K255" i="45"/>
  <c r="K256" i="45"/>
  <c r="K257" i="45"/>
  <c r="K258" i="45"/>
  <c r="K259" i="45"/>
  <c r="K260" i="45"/>
  <c r="K261" i="45"/>
  <c r="K262" i="45"/>
  <c r="K263" i="45"/>
  <c r="K264" i="45"/>
  <c r="K265" i="45"/>
  <c r="K266" i="45"/>
  <c r="K267" i="45"/>
  <c r="K268" i="45"/>
  <c r="K269" i="45"/>
  <c r="K270" i="45"/>
  <c r="K271" i="45"/>
  <c r="K272" i="45"/>
  <c r="K273" i="45"/>
  <c r="K274" i="45"/>
  <c r="K275" i="45"/>
  <c r="K276" i="45"/>
  <c r="K277" i="45"/>
  <c r="K278" i="45"/>
  <c r="K279" i="45"/>
  <c r="K280" i="45"/>
  <c r="K281" i="45"/>
  <c r="K282" i="45"/>
  <c r="K283" i="45"/>
  <c r="K284" i="45"/>
  <c r="K285" i="45"/>
  <c r="K286" i="45"/>
  <c r="K287" i="45"/>
  <c r="K288" i="45"/>
  <c r="K289" i="45"/>
  <c r="K290" i="45"/>
  <c r="K291" i="45"/>
  <c r="K292" i="45"/>
  <c r="K293" i="45"/>
  <c r="K294" i="45"/>
  <c r="K295" i="45"/>
  <c r="K296" i="45"/>
  <c r="K297" i="45"/>
  <c r="K298" i="45"/>
  <c r="K299" i="45"/>
  <c r="K300" i="45"/>
  <c r="K301" i="45"/>
  <c r="K302" i="45"/>
  <c r="K303" i="45"/>
  <c r="K304" i="45"/>
  <c r="K305" i="45"/>
  <c r="K306" i="45"/>
  <c r="K307" i="45"/>
  <c r="K308" i="45"/>
  <c r="K309" i="45"/>
  <c r="K310" i="45"/>
  <c r="K311" i="45"/>
  <c r="K312" i="45"/>
  <c r="K313" i="45"/>
  <c r="K314" i="45"/>
  <c r="K315" i="45"/>
  <c r="K316" i="45"/>
  <c r="K317" i="45"/>
  <c r="K318" i="45"/>
  <c r="K319" i="45"/>
  <c r="K320" i="45"/>
  <c r="K321" i="45"/>
  <c r="K322" i="45"/>
  <c r="K323" i="45"/>
  <c r="K324" i="45"/>
  <c r="K325" i="45"/>
  <c r="K326" i="45"/>
  <c r="K327" i="45"/>
  <c r="K328" i="45"/>
  <c r="K329" i="45"/>
  <c r="K330" i="45"/>
  <c r="K331" i="45"/>
  <c r="K332" i="45"/>
  <c r="K333" i="45"/>
  <c r="K334" i="45"/>
  <c r="K335" i="45"/>
  <c r="K336" i="45"/>
  <c r="K337" i="45"/>
  <c r="K338" i="45"/>
  <c r="K339" i="45"/>
  <c r="K340" i="45"/>
  <c r="K341" i="45"/>
  <c r="K342" i="45"/>
  <c r="K343" i="45"/>
  <c r="K344" i="45"/>
  <c r="K345" i="45"/>
  <c r="K346" i="45"/>
  <c r="K347" i="45"/>
  <c r="K348" i="45"/>
  <c r="K349" i="45"/>
  <c r="K350" i="45"/>
  <c r="K351" i="45"/>
  <c r="K352" i="45"/>
  <c r="K353" i="45"/>
  <c r="K354" i="45"/>
  <c r="K355" i="45"/>
  <c r="K356" i="45"/>
  <c r="K357" i="45"/>
  <c r="K358" i="45"/>
  <c r="K359" i="45"/>
  <c r="K360" i="45"/>
  <c r="K361" i="45"/>
  <c r="K362" i="45"/>
  <c r="K363" i="45"/>
  <c r="K364" i="45"/>
  <c r="K365" i="45"/>
  <c r="K366" i="45"/>
  <c r="K367" i="45"/>
  <c r="K368" i="45"/>
  <c r="K369" i="45"/>
  <c r="K370" i="45"/>
  <c r="K371" i="45"/>
  <c r="K372" i="45"/>
  <c r="K373" i="45"/>
  <c r="K374" i="45"/>
  <c r="K375" i="45"/>
  <c r="K376" i="45"/>
  <c r="K377" i="45"/>
  <c r="K378" i="45"/>
  <c r="K379" i="45"/>
  <c r="K380" i="45"/>
  <c r="K381" i="45"/>
  <c r="K382" i="45"/>
  <c r="K383" i="45"/>
  <c r="K384" i="45"/>
  <c r="K385" i="45"/>
  <c r="K386" i="45"/>
  <c r="K387" i="45"/>
  <c r="K388" i="45"/>
  <c r="K389" i="45"/>
  <c r="K390" i="45"/>
  <c r="K391" i="45"/>
  <c r="K392" i="45"/>
  <c r="K393" i="45"/>
  <c r="K394" i="45"/>
  <c r="K395" i="45"/>
  <c r="K396" i="45"/>
  <c r="K397" i="45"/>
  <c r="K398" i="45"/>
  <c r="K399" i="45"/>
  <c r="K400" i="45"/>
  <c r="K401" i="45"/>
  <c r="K402" i="45"/>
  <c r="K403" i="45"/>
  <c r="K404" i="45"/>
  <c r="K405" i="45"/>
  <c r="K406" i="45"/>
  <c r="K407" i="45"/>
  <c r="K408" i="45"/>
  <c r="K409" i="45"/>
  <c r="K410" i="45"/>
  <c r="K411" i="45"/>
  <c r="K412" i="45"/>
  <c r="K213" i="46"/>
  <c r="K214" i="46"/>
  <c r="K215" i="46"/>
  <c r="K216" i="46"/>
  <c r="K217" i="46"/>
  <c r="K218" i="46"/>
  <c r="K219" i="46"/>
  <c r="K220" i="46"/>
  <c r="K221" i="46"/>
  <c r="K222" i="46"/>
  <c r="K223" i="46"/>
  <c r="K224" i="46"/>
  <c r="K225" i="46"/>
  <c r="K226" i="46"/>
  <c r="K227" i="46"/>
  <c r="K228" i="46"/>
  <c r="K229" i="46"/>
  <c r="K230" i="46"/>
  <c r="K231" i="46"/>
  <c r="K232" i="46"/>
  <c r="K233" i="46"/>
  <c r="K234" i="46"/>
  <c r="K235" i="46"/>
  <c r="K236" i="46"/>
  <c r="K237" i="46"/>
  <c r="K238" i="46"/>
  <c r="K239" i="46"/>
  <c r="K240" i="46"/>
  <c r="K241" i="46"/>
  <c r="K242" i="46"/>
  <c r="K243" i="46"/>
  <c r="K244" i="46"/>
  <c r="K245" i="46"/>
  <c r="K246" i="46"/>
  <c r="K247" i="46"/>
  <c r="K248" i="46"/>
  <c r="K249" i="46"/>
  <c r="K250" i="46"/>
  <c r="K251" i="46"/>
  <c r="K252" i="46"/>
  <c r="K253" i="46"/>
  <c r="K254" i="46"/>
  <c r="K255" i="46"/>
  <c r="K256" i="46"/>
  <c r="K257" i="46"/>
  <c r="K258" i="46"/>
  <c r="K259" i="46"/>
  <c r="K260" i="46"/>
  <c r="K261" i="46"/>
  <c r="K262" i="46"/>
  <c r="K263" i="46"/>
  <c r="K264" i="46"/>
  <c r="K265" i="46"/>
  <c r="K266" i="46"/>
  <c r="K267" i="46"/>
  <c r="K268" i="46"/>
  <c r="K269" i="46"/>
  <c r="K270" i="46"/>
  <c r="K271" i="46"/>
  <c r="K272" i="46"/>
  <c r="K273" i="46"/>
  <c r="K274" i="46"/>
  <c r="K275" i="46"/>
  <c r="K276" i="46"/>
  <c r="K277" i="46"/>
  <c r="K278" i="46"/>
  <c r="K279" i="46"/>
  <c r="K280" i="46"/>
  <c r="K281" i="46"/>
  <c r="K282" i="46"/>
  <c r="K283" i="46"/>
  <c r="K284" i="46"/>
  <c r="K285" i="46"/>
  <c r="K286" i="46"/>
  <c r="K287" i="46"/>
  <c r="K288" i="46"/>
  <c r="K289" i="46"/>
  <c r="K290" i="46"/>
  <c r="K291" i="46"/>
  <c r="K292" i="46"/>
  <c r="K293" i="46"/>
  <c r="K294" i="46"/>
  <c r="K295" i="46"/>
  <c r="K296" i="46"/>
  <c r="K297" i="46"/>
  <c r="K298" i="46"/>
  <c r="K299" i="46"/>
  <c r="K300" i="46"/>
  <c r="K301" i="46"/>
  <c r="K302" i="46"/>
  <c r="K303" i="46"/>
  <c r="K304" i="46"/>
  <c r="K305" i="46"/>
  <c r="K306" i="46"/>
  <c r="K307" i="46"/>
  <c r="K308" i="46"/>
  <c r="K309" i="46"/>
  <c r="K310" i="46"/>
  <c r="K311" i="46"/>
  <c r="K312" i="46"/>
  <c r="K313" i="46"/>
  <c r="K314" i="46"/>
  <c r="K315" i="46"/>
  <c r="K316" i="46"/>
  <c r="K317" i="46"/>
  <c r="K318" i="46"/>
  <c r="K319" i="46"/>
  <c r="K320" i="46"/>
  <c r="K321" i="46"/>
  <c r="K322" i="46"/>
  <c r="K323" i="46"/>
  <c r="K324" i="46"/>
  <c r="K325" i="46"/>
  <c r="K326" i="46"/>
  <c r="K327" i="46"/>
  <c r="K328" i="46"/>
  <c r="K329" i="46"/>
  <c r="K330" i="46"/>
  <c r="K331" i="46"/>
  <c r="K332" i="46"/>
  <c r="K333" i="46"/>
  <c r="K334" i="46"/>
  <c r="K335" i="46"/>
  <c r="K336" i="46"/>
  <c r="K337" i="46"/>
  <c r="K338" i="46"/>
  <c r="K339" i="46"/>
  <c r="K340" i="46"/>
  <c r="K341" i="46"/>
  <c r="K342" i="46"/>
  <c r="K343" i="46"/>
  <c r="K344" i="46"/>
  <c r="K345" i="46"/>
  <c r="K346" i="46"/>
  <c r="K347" i="46"/>
  <c r="K348" i="46"/>
  <c r="K349" i="46"/>
  <c r="K350" i="46"/>
  <c r="K351" i="46"/>
  <c r="K352" i="46"/>
  <c r="K353" i="46"/>
  <c r="K354" i="46"/>
  <c r="K355" i="46"/>
  <c r="K356" i="46"/>
  <c r="K357" i="46"/>
  <c r="K358" i="46"/>
  <c r="K359" i="46"/>
  <c r="K360" i="46"/>
  <c r="K361" i="46"/>
  <c r="K362" i="46"/>
  <c r="K363" i="46"/>
  <c r="K364" i="46"/>
  <c r="K365" i="46"/>
  <c r="K366" i="46"/>
  <c r="K367" i="46"/>
  <c r="K368" i="46"/>
  <c r="K369" i="46"/>
  <c r="K370" i="46"/>
  <c r="K371" i="46"/>
  <c r="K372" i="46"/>
  <c r="K373" i="46"/>
  <c r="K374" i="46"/>
  <c r="K375" i="46"/>
  <c r="K376" i="46"/>
  <c r="K377" i="46"/>
  <c r="K378" i="46"/>
  <c r="K379" i="46"/>
  <c r="K380" i="46"/>
  <c r="K381" i="46"/>
  <c r="K382" i="46"/>
  <c r="K383" i="46"/>
  <c r="K384" i="46"/>
  <c r="K385" i="46"/>
  <c r="K386" i="46"/>
  <c r="K387" i="46"/>
  <c r="K388" i="46"/>
  <c r="K389" i="46"/>
  <c r="K390" i="46"/>
  <c r="K391" i="46"/>
  <c r="K392" i="46"/>
  <c r="K393" i="46"/>
  <c r="K394" i="46"/>
  <c r="K395" i="46"/>
  <c r="K396" i="46"/>
  <c r="K397" i="46"/>
  <c r="K398" i="46"/>
  <c r="K399" i="46"/>
  <c r="K400" i="46"/>
  <c r="K401" i="46"/>
  <c r="K402" i="46"/>
  <c r="K403" i="46"/>
  <c r="K404" i="46"/>
  <c r="K405" i="46"/>
  <c r="K406" i="46"/>
  <c r="K407" i="46"/>
  <c r="K408" i="46"/>
  <c r="K409" i="46"/>
  <c r="K410" i="46"/>
  <c r="K411" i="46"/>
  <c r="K412" i="46"/>
  <c r="K213" i="47"/>
  <c r="K214" i="47"/>
  <c r="K215" i="47"/>
  <c r="K216" i="47"/>
  <c r="K217" i="47"/>
  <c r="K218" i="47"/>
  <c r="K219" i="47"/>
  <c r="K220" i="47"/>
  <c r="K221" i="47"/>
  <c r="K222" i="47"/>
  <c r="K223" i="47"/>
  <c r="K224" i="47"/>
  <c r="K225" i="47"/>
  <c r="K226" i="47"/>
  <c r="K227" i="47"/>
  <c r="K228" i="47"/>
  <c r="K229" i="47"/>
  <c r="K230" i="47"/>
  <c r="K231" i="47"/>
  <c r="K232" i="47"/>
  <c r="K233" i="47"/>
  <c r="K234" i="47"/>
  <c r="K235" i="47"/>
  <c r="K236" i="47"/>
  <c r="K237" i="47"/>
  <c r="K238" i="47"/>
  <c r="K239" i="47"/>
  <c r="K240" i="47"/>
  <c r="K241" i="47"/>
  <c r="K242" i="47"/>
  <c r="K243" i="47"/>
  <c r="K244" i="47"/>
  <c r="K245" i="47"/>
  <c r="K246" i="47"/>
  <c r="K247" i="47"/>
  <c r="K248" i="47"/>
  <c r="K249" i="47"/>
  <c r="K250" i="47"/>
  <c r="K251" i="47"/>
  <c r="K252" i="47"/>
  <c r="K253" i="47"/>
  <c r="K254" i="47"/>
  <c r="K255" i="47"/>
  <c r="K256" i="47"/>
  <c r="K257" i="47"/>
  <c r="K258" i="47"/>
  <c r="K259" i="47"/>
  <c r="K260" i="47"/>
  <c r="K261" i="47"/>
  <c r="K262" i="47"/>
  <c r="K263" i="47"/>
  <c r="K264" i="47"/>
  <c r="K265" i="47"/>
  <c r="K266" i="47"/>
  <c r="K267" i="47"/>
  <c r="K268" i="47"/>
  <c r="K269" i="47"/>
  <c r="K270" i="47"/>
  <c r="K271" i="47"/>
  <c r="K272" i="47"/>
  <c r="K273" i="47"/>
  <c r="K274" i="47"/>
  <c r="K275" i="47"/>
  <c r="K276" i="47"/>
  <c r="K277" i="47"/>
  <c r="K278" i="47"/>
  <c r="K279" i="47"/>
  <c r="K280" i="47"/>
  <c r="K281" i="47"/>
  <c r="K282" i="47"/>
  <c r="K283" i="47"/>
  <c r="K284" i="47"/>
  <c r="K285" i="47"/>
  <c r="K286" i="47"/>
  <c r="K287" i="47"/>
  <c r="K288" i="47"/>
  <c r="K289" i="47"/>
  <c r="K290" i="47"/>
  <c r="K291" i="47"/>
  <c r="K292" i="47"/>
  <c r="K293" i="47"/>
  <c r="K294" i="47"/>
  <c r="K295" i="47"/>
  <c r="K296" i="47"/>
  <c r="K297" i="47"/>
  <c r="K298" i="47"/>
  <c r="K299" i="47"/>
  <c r="K300" i="47"/>
  <c r="K301" i="47"/>
  <c r="K302" i="47"/>
  <c r="K303" i="47"/>
  <c r="K304" i="47"/>
  <c r="K305" i="47"/>
  <c r="K306" i="47"/>
  <c r="K307" i="47"/>
  <c r="K308" i="47"/>
  <c r="K309" i="47"/>
  <c r="K310" i="47"/>
  <c r="K311" i="47"/>
  <c r="K312" i="47"/>
  <c r="K313" i="47"/>
  <c r="K314" i="47"/>
  <c r="K315" i="47"/>
  <c r="K316" i="47"/>
  <c r="K317" i="47"/>
  <c r="K318" i="47"/>
  <c r="K319" i="47"/>
  <c r="K320" i="47"/>
  <c r="K321" i="47"/>
  <c r="K322" i="47"/>
  <c r="K323" i="47"/>
  <c r="K324" i="47"/>
  <c r="K325" i="47"/>
  <c r="K326" i="47"/>
  <c r="K327" i="47"/>
  <c r="K328" i="47"/>
  <c r="K329" i="47"/>
  <c r="K330" i="47"/>
  <c r="K331" i="47"/>
  <c r="K332" i="47"/>
  <c r="K333" i="47"/>
  <c r="K334" i="47"/>
  <c r="K335" i="47"/>
  <c r="K336" i="47"/>
  <c r="K337" i="47"/>
  <c r="K338" i="47"/>
  <c r="K339" i="47"/>
  <c r="K340" i="47"/>
  <c r="K341" i="47"/>
  <c r="K342" i="47"/>
  <c r="K343" i="47"/>
  <c r="K344" i="47"/>
  <c r="K345" i="47"/>
  <c r="K346" i="47"/>
  <c r="K347" i="47"/>
  <c r="K348" i="47"/>
  <c r="K349" i="47"/>
  <c r="K350" i="47"/>
  <c r="K351" i="47"/>
  <c r="K352" i="47"/>
  <c r="K353" i="47"/>
  <c r="K354" i="47"/>
  <c r="K355" i="47"/>
  <c r="K356" i="47"/>
  <c r="K357" i="47"/>
  <c r="K358" i="47"/>
  <c r="K359" i="47"/>
  <c r="K360" i="47"/>
  <c r="K361" i="47"/>
  <c r="K362" i="47"/>
  <c r="K363" i="47"/>
  <c r="K364" i="47"/>
  <c r="K365" i="47"/>
  <c r="K366" i="47"/>
  <c r="K367" i="47"/>
  <c r="K368" i="47"/>
  <c r="K369" i="47"/>
  <c r="K370" i="47"/>
  <c r="K371" i="47"/>
  <c r="K372" i="47"/>
  <c r="K373" i="47"/>
  <c r="K374" i="47"/>
  <c r="K375" i="47"/>
  <c r="K376" i="47"/>
  <c r="K377" i="47"/>
  <c r="K378" i="47"/>
  <c r="K379" i="47"/>
  <c r="K380" i="47"/>
  <c r="K381" i="47"/>
  <c r="K382" i="47"/>
  <c r="K383" i="47"/>
  <c r="K384" i="47"/>
  <c r="K385" i="47"/>
  <c r="K386" i="47"/>
  <c r="K387" i="47"/>
  <c r="K388" i="47"/>
  <c r="K389" i="47"/>
  <c r="K390" i="47"/>
  <c r="K391" i="47"/>
  <c r="K392" i="47"/>
  <c r="K393" i="47"/>
  <c r="K394" i="47"/>
  <c r="K395" i="47"/>
  <c r="K396" i="47"/>
  <c r="K397" i="47"/>
  <c r="K398" i="47"/>
  <c r="K399" i="47"/>
  <c r="K400" i="47"/>
  <c r="K401" i="47"/>
  <c r="K402" i="47"/>
  <c r="K403" i="47"/>
  <c r="K404" i="47"/>
  <c r="K405" i="47"/>
  <c r="K406" i="47"/>
  <c r="K407" i="47"/>
  <c r="K408" i="47"/>
  <c r="K409" i="47"/>
  <c r="K410" i="47"/>
  <c r="K411" i="47"/>
  <c r="K412" i="47"/>
  <c r="K213" i="48"/>
  <c r="K214" i="48"/>
  <c r="K215" i="48"/>
  <c r="K216" i="48"/>
  <c r="K217" i="48"/>
  <c r="K218" i="48"/>
  <c r="K219" i="48"/>
  <c r="K220" i="48"/>
  <c r="K221" i="48"/>
  <c r="K222" i="48"/>
  <c r="K223" i="48"/>
  <c r="K224" i="48"/>
  <c r="K225" i="48"/>
  <c r="K226" i="48"/>
  <c r="K227" i="48"/>
  <c r="K228" i="48"/>
  <c r="K229" i="48"/>
  <c r="K230" i="48"/>
  <c r="K231" i="48"/>
  <c r="K232" i="48"/>
  <c r="K233" i="48"/>
  <c r="K234" i="48"/>
  <c r="K235" i="48"/>
  <c r="K236" i="48"/>
  <c r="K237" i="48"/>
  <c r="K238" i="48"/>
  <c r="K239" i="48"/>
  <c r="K240" i="48"/>
  <c r="K241" i="48"/>
  <c r="K242" i="48"/>
  <c r="K243" i="48"/>
  <c r="K244" i="48"/>
  <c r="K245" i="48"/>
  <c r="K246" i="48"/>
  <c r="K247" i="48"/>
  <c r="K248" i="48"/>
  <c r="K249" i="48"/>
  <c r="K250" i="48"/>
  <c r="K251" i="48"/>
  <c r="K252" i="48"/>
  <c r="K253" i="48"/>
  <c r="K254" i="48"/>
  <c r="K255" i="48"/>
  <c r="K256" i="48"/>
  <c r="K257" i="48"/>
  <c r="K258" i="48"/>
  <c r="K259" i="48"/>
  <c r="K260" i="48"/>
  <c r="K261" i="48"/>
  <c r="K262" i="48"/>
  <c r="K263" i="48"/>
  <c r="K264" i="48"/>
  <c r="K265" i="48"/>
  <c r="K266" i="48"/>
  <c r="K267" i="48"/>
  <c r="K268" i="48"/>
  <c r="K269" i="48"/>
  <c r="K270" i="48"/>
  <c r="K271" i="48"/>
  <c r="K272" i="48"/>
  <c r="K273" i="48"/>
  <c r="K274" i="48"/>
  <c r="K275" i="48"/>
  <c r="K276" i="48"/>
  <c r="K277" i="48"/>
  <c r="K278" i="48"/>
  <c r="K279" i="48"/>
  <c r="K280" i="48"/>
  <c r="K281" i="48"/>
  <c r="K282" i="48"/>
  <c r="K283" i="48"/>
  <c r="K284" i="48"/>
  <c r="K285" i="48"/>
  <c r="K286" i="48"/>
  <c r="K287" i="48"/>
  <c r="K288" i="48"/>
  <c r="K289" i="48"/>
  <c r="K290" i="48"/>
  <c r="K291" i="48"/>
  <c r="K292" i="48"/>
  <c r="K293" i="48"/>
  <c r="K294" i="48"/>
  <c r="K295" i="48"/>
  <c r="K296" i="48"/>
  <c r="K297" i="48"/>
  <c r="K298" i="48"/>
  <c r="K299" i="48"/>
  <c r="K300" i="48"/>
  <c r="K301" i="48"/>
  <c r="K302" i="48"/>
  <c r="K303" i="48"/>
  <c r="K304" i="48"/>
  <c r="K305" i="48"/>
  <c r="K306" i="48"/>
  <c r="K307" i="48"/>
  <c r="K308" i="48"/>
  <c r="K309" i="48"/>
  <c r="K310" i="48"/>
  <c r="K311" i="48"/>
  <c r="K312" i="48"/>
  <c r="K313" i="48"/>
  <c r="K314" i="48"/>
  <c r="K315" i="48"/>
  <c r="K316" i="48"/>
  <c r="K317" i="48"/>
  <c r="K318" i="48"/>
  <c r="K319" i="48"/>
  <c r="K320" i="48"/>
  <c r="K321" i="48"/>
  <c r="K322" i="48"/>
  <c r="K323" i="48"/>
  <c r="K324" i="48"/>
  <c r="K325" i="48"/>
  <c r="K326" i="48"/>
  <c r="K327" i="48"/>
  <c r="K328" i="48"/>
  <c r="K329" i="48"/>
  <c r="K330" i="48"/>
  <c r="K331" i="48"/>
  <c r="K332" i="48"/>
  <c r="K333" i="48"/>
  <c r="K334" i="48"/>
  <c r="K335" i="48"/>
  <c r="K336" i="48"/>
  <c r="K337" i="48"/>
  <c r="K338" i="48"/>
  <c r="K339" i="48"/>
  <c r="K340" i="48"/>
  <c r="K341" i="48"/>
  <c r="K342" i="48"/>
  <c r="K343" i="48"/>
  <c r="K344" i="48"/>
  <c r="K345" i="48"/>
  <c r="K346" i="48"/>
  <c r="K347" i="48"/>
  <c r="K348" i="48"/>
  <c r="K349" i="48"/>
  <c r="K350" i="48"/>
  <c r="K351" i="48"/>
  <c r="K352" i="48"/>
  <c r="K353" i="48"/>
  <c r="K354" i="48"/>
  <c r="K355" i="48"/>
  <c r="K356" i="48"/>
  <c r="K357" i="48"/>
  <c r="K358" i="48"/>
  <c r="K359" i="48"/>
  <c r="K360" i="48"/>
  <c r="K361" i="48"/>
  <c r="K362" i="48"/>
  <c r="K363" i="48"/>
  <c r="K364" i="48"/>
  <c r="K365" i="48"/>
  <c r="K366" i="48"/>
  <c r="K367" i="48"/>
  <c r="K368" i="48"/>
  <c r="K369" i="48"/>
  <c r="K370" i="48"/>
  <c r="K371" i="48"/>
  <c r="K372" i="48"/>
  <c r="K373" i="48"/>
  <c r="K374" i="48"/>
  <c r="K375" i="48"/>
  <c r="K376" i="48"/>
  <c r="K377" i="48"/>
  <c r="K378" i="48"/>
  <c r="K379" i="48"/>
  <c r="K380" i="48"/>
  <c r="K381" i="48"/>
  <c r="K382" i="48"/>
  <c r="K383" i="48"/>
  <c r="K384" i="48"/>
  <c r="K385" i="48"/>
  <c r="K386" i="48"/>
  <c r="K387" i="48"/>
  <c r="K388" i="48"/>
  <c r="K389" i="48"/>
  <c r="K390" i="48"/>
  <c r="K391" i="48"/>
  <c r="K392" i="48"/>
  <c r="K393" i="48"/>
  <c r="K394" i="48"/>
  <c r="K395" i="48"/>
  <c r="K396" i="48"/>
  <c r="K397" i="48"/>
  <c r="K398" i="48"/>
  <c r="K399" i="48"/>
  <c r="K400" i="48"/>
  <c r="K401" i="48"/>
  <c r="K402" i="48"/>
  <c r="K403" i="48"/>
  <c r="K404" i="48"/>
  <c r="K405" i="48"/>
  <c r="K406" i="48"/>
  <c r="K407" i="48"/>
  <c r="K408" i="48"/>
  <c r="K409" i="48"/>
  <c r="K410" i="48"/>
  <c r="K411" i="48"/>
  <c r="K412" i="48"/>
  <c r="K213" i="49"/>
  <c r="K214" i="49"/>
  <c r="K215" i="49"/>
  <c r="K216" i="49"/>
  <c r="K217" i="49"/>
  <c r="K218" i="49"/>
  <c r="K219" i="49"/>
  <c r="K220" i="49"/>
  <c r="K221" i="49"/>
  <c r="K222" i="49"/>
  <c r="K223" i="49"/>
  <c r="K224" i="49"/>
  <c r="K225" i="49"/>
  <c r="K226" i="49"/>
  <c r="K227" i="49"/>
  <c r="K228" i="49"/>
  <c r="K229" i="49"/>
  <c r="K230" i="49"/>
  <c r="K231" i="49"/>
  <c r="K232" i="49"/>
  <c r="K233" i="49"/>
  <c r="K234" i="49"/>
  <c r="K235" i="49"/>
  <c r="K236" i="49"/>
  <c r="K237" i="49"/>
  <c r="K238" i="49"/>
  <c r="K239" i="49"/>
  <c r="K240" i="49"/>
  <c r="K241" i="49"/>
  <c r="K242" i="49"/>
  <c r="K243" i="49"/>
  <c r="K244" i="49"/>
  <c r="K245" i="49"/>
  <c r="K246" i="49"/>
  <c r="K247" i="49"/>
  <c r="K248" i="49"/>
  <c r="K249" i="49"/>
  <c r="K250" i="49"/>
  <c r="K251" i="49"/>
  <c r="K252" i="49"/>
  <c r="K253" i="49"/>
  <c r="K254" i="49"/>
  <c r="K255" i="49"/>
  <c r="K256" i="49"/>
  <c r="K257" i="49"/>
  <c r="K258" i="49"/>
  <c r="K259" i="49"/>
  <c r="K260" i="49"/>
  <c r="K261" i="49"/>
  <c r="K262" i="49"/>
  <c r="K263" i="49"/>
  <c r="K264" i="49"/>
  <c r="K265" i="49"/>
  <c r="K266" i="49"/>
  <c r="K267" i="49"/>
  <c r="K268" i="49"/>
  <c r="K269" i="49"/>
  <c r="K270" i="49"/>
  <c r="K271" i="49"/>
  <c r="K272" i="49"/>
  <c r="K273" i="49"/>
  <c r="K274" i="49"/>
  <c r="K275" i="49"/>
  <c r="K276" i="49"/>
  <c r="K277" i="49"/>
  <c r="K278" i="49"/>
  <c r="K279" i="49"/>
  <c r="K280" i="49"/>
  <c r="K281" i="49"/>
  <c r="K282" i="49"/>
  <c r="K283" i="49"/>
  <c r="K284" i="49"/>
  <c r="K285" i="49"/>
  <c r="K286" i="49"/>
  <c r="K287" i="49"/>
  <c r="K288" i="49"/>
  <c r="K289" i="49"/>
  <c r="K290" i="49"/>
  <c r="K291" i="49"/>
  <c r="K292" i="49"/>
  <c r="K293" i="49"/>
  <c r="K294" i="49"/>
  <c r="K295" i="49"/>
  <c r="K296" i="49"/>
  <c r="K297" i="49"/>
  <c r="K298" i="49"/>
  <c r="K299" i="49"/>
  <c r="K300" i="49"/>
  <c r="K301" i="49"/>
  <c r="K302" i="49"/>
  <c r="K303" i="49"/>
  <c r="K304" i="49"/>
  <c r="K305" i="49"/>
  <c r="K306" i="49"/>
  <c r="K307" i="49"/>
  <c r="K308" i="49"/>
  <c r="K309" i="49"/>
  <c r="K310" i="49"/>
  <c r="K311" i="49"/>
  <c r="K312" i="49"/>
  <c r="K313" i="49"/>
  <c r="K314" i="49"/>
  <c r="K315" i="49"/>
  <c r="K316" i="49"/>
  <c r="K317" i="49"/>
  <c r="K318" i="49"/>
  <c r="K319" i="49"/>
  <c r="K320" i="49"/>
  <c r="K321" i="49"/>
  <c r="K322" i="49"/>
  <c r="K323" i="49"/>
  <c r="K324" i="49"/>
  <c r="K325" i="49"/>
  <c r="K326" i="49"/>
  <c r="K327" i="49"/>
  <c r="K328" i="49"/>
  <c r="K329" i="49"/>
  <c r="K330" i="49"/>
  <c r="K331" i="49"/>
  <c r="K332" i="49"/>
  <c r="K333" i="49"/>
  <c r="K334" i="49"/>
  <c r="K335" i="49"/>
  <c r="K336" i="49"/>
  <c r="K337" i="49"/>
  <c r="K338" i="49"/>
  <c r="K339" i="49"/>
  <c r="K340" i="49"/>
  <c r="K341" i="49"/>
  <c r="K342" i="49"/>
  <c r="K343" i="49"/>
  <c r="K344" i="49"/>
  <c r="K345" i="49"/>
  <c r="K346" i="49"/>
  <c r="K347" i="49"/>
  <c r="K348" i="49"/>
  <c r="K349" i="49"/>
  <c r="K350" i="49"/>
  <c r="K351" i="49"/>
  <c r="K352" i="49"/>
  <c r="K353" i="49"/>
  <c r="K354" i="49"/>
  <c r="K355" i="49"/>
  <c r="K356" i="49"/>
  <c r="K357" i="49"/>
  <c r="K358" i="49"/>
  <c r="K359" i="49"/>
  <c r="K360" i="49"/>
  <c r="K361" i="49"/>
  <c r="K362" i="49"/>
  <c r="K363" i="49"/>
  <c r="K364" i="49"/>
  <c r="K365" i="49"/>
  <c r="K366" i="49"/>
  <c r="K367" i="49"/>
  <c r="K368" i="49"/>
  <c r="K369" i="49"/>
  <c r="K370" i="49"/>
  <c r="K371" i="49"/>
  <c r="K372" i="49"/>
  <c r="K373" i="49"/>
  <c r="K374" i="49"/>
  <c r="K375" i="49"/>
  <c r="K376" i="49"/>
  <c r="K377" i="49"/>
  <c r="K378" i="49"/>
  <c r="K379" i="49"/>
  <c r="K380" i="49"/>
  <c r="K381" i="49"/>
  <c r="K382" i="49"/>
  <c r="K383" i="49"/>
  <c r="K384" i="49"/>
  <c r="K385" i="49"/>
  <c r="K386" i="49"/>
  <c r="K387" i="49"/>
  <c r="K388" i="49"/>
  <c r="K389" i="49"/>
  <c r="K390" i="49"/>
  <c r="K391" i="49"/>
  <c r="K392" i="49"/>
  <c r="K393" i="49"/>
  <c r="K394" i="49"/>
  <c r="K395" i="49"/>
  <c r="K396" i="49"/>
  <c r="K397" i="49"/>
  <c r="K398" i="49"/>
  <c r="K399" i="49"/>
  <c r="K400" i="49"/>
  <c r="K401" i="49"/>
  <c r="K402" i="49"/>
  <c r="K403" i="49"/>
  <c r="K404" i="49"/>
  <c r="K405" i="49"/>
  <c r="K406" i="49"/>
  <c r="K407" i="49"/>
  <c r="K408" i="49"/>
  <c r="K409" i="49"/>
  <c r="K410" i="49"/>
  <c r="K411" i="49"/>
  <c r="K412" i="49"/>
  <c r="K213" i="50"/>
  <c r="K214" i="50"/>
  <c r="K215" i="50"/>
  <c r="K216" i="50"/>
  <c r="K217" i="50"/>
  <c r="K218" i="50"/>
  <c r="K219" i="50"/>
  <c r="K220" i="50"/>
  <c r="K221" i="50"/>
  <c r="K222" i="50"/>
  <c r="K223" i="50"/>
  <c r="K224" i="50"/>
  <c r="K225" i="50"/>
  <c r="K226" i="50"/>
  <c r="K227" i="50"/>
  <c r="K228" i="50"/>
  <c r="K229" i="50"/>
  <c r="K230" i="50"/>
  <c r="K231" i="50"/>
  <c r="K232" i="50"/>
  <c r="K233" i="50"/>
  <c r="K234" i="50"/>
  <c r="K235" i="50"/>
  <c r="K236" i="50"/>
  <c r="K237" i="50"/>
  <c r="K238" i="50"/>
  <c r="K239" i="50"/>
  <c r="K240" i="50"/>
  <c r="K241" i="50"/>
  <c r="K242" i="50"/>
  <c r="K243" i="50"/>
  <c r="K244" i="50"/>
  <c r="K245" i="50"/>
  <c r="K246" i="50"/>
  <c r="K247" i="50"/>
  <c r="K248" i="50"/>
  <c r="K249" i="50"/>
  <c r="K250" i="50"/>
  <c r="K251" i="50"/>
  <c r="K252" i="50"/>
  <c r="K253" i="50"/>
  <c r="K254" i="50"/>
  <c r="K255" i="50"/>
  <c r="K256" i="50"/>
  <c r="K257" i="50"/>
  <c r="K258" i="50"/>
  <c r="K259" i="50"/>
  <c r="K260" i="50"/>
  <c r="K261" i="50"/>
  <c r="K262" i="50"/>
  <c r="K263" i="50"/>
  <c r="K264" i="50"/>
  <c r="K265" i="50"/>
  <c r="K266" i="50"/>
  <c r="K267" i="50"/>
  <c r="K268" i="50"/>
  <c r="K269" i="50"/>
  <c r="K270" i="50"/>
  <c r="K271" i="50"/>
  <c r="K272" i="50"/>
  <c r="K273" i="50"/>
  <c r="K274" i="50"/>
  <c r="K275" i="50"/>
  <c r="K276" i="50"/>
  <c r="K277" i="50"/>
  <c r="K278" i="50"/>
  <c r="K279" i="50"/>
  <c r="K280" i="50"/>
  <c r="K281" i="50"/>
  <c r="K282" i="50"/>
  <c r="K283" i="50"/>
  <c r="K284" i="50"/>
  <c r="K285" i="50"/>
  <c r="K286" i="50"/>
  <c r="K287" i="50"/>
  <c r="K288" i="50"/>
  <c r="K289" i="50"/>
  <c r="K290" i="50"/>
  <c r="K291" i="50"/>
  <c r="K292" i="50"/>
  <c r="K293" i="50"/>
  <c r="K294" i="50"/>
  <c r="K295" i="50"/>
  <c r="K296" i="50"/>
  <c r="K297" i="50"/>
  <c r="K298" i="50"/>
  <c r="K299" i="50"/>
  <c r="K300" i="50"/>
  <c r="K301" i="50"/>
  <c r="K302" i="50"/>
  <c r="K303" i="50"/>
  <c r="K304" i="50"/>
  <c r="K305" i="50"/>
  <c r="K306" i="50"/>
  <c r="K307" i="50"/>
  <c r="K308" i="50"/>
  <c r="K309" i="50"/>
  <c r="K310" i="50"/>
  <c r="K311" i="50"/>
  <c r="K312" i="50"/>
  <c r="K313" i="50"/>
  <c r="K314" i="50"/>
  <c r="K315" i="50"/>
  <c r="K316" i="50"/>
  <c r="K317" i="50"/>
  <c r="K318" i="50"/>
  <c r="K319" i="50"/>
  <c r="K320" i="50"/>
  <c r="K321" i="50"/>
  <c r="K322" i="50"/>
  <c r="K323" i="50"/>
  <c r="K324" i="50"/>
  <c r="K325" i="50"/>
  <c r="K326" i="50"/>
  <c r="K327" i="50"/>
  <c r="K328" i="50"/>
  <c r="K329" i="50"/>
  <c r="K330" i="50"/>
  <c r="K331" i="50"/>
  <c r="K332" i="50"/>
  <c r="K333" i="50"/>
  <c r="K334" i="50"/>
  <c r="K335" i="50"/>
  <c r="K336" i="50"/>
  <c r="K337" i="50"/>
  <c r="K338" i="50"/>
  <c r="K339" i="50"/>
  <c r="K340" i="50"/>
  <c r="K341" i="50"/>
  <c r="K342" i="50"/>
  <c r="K343" i="50"/>
  <c r="K344" i="50"/>
  <c r="K345" i="50"/>
  <c r="K346" i="50"/>
  <c r="K347" i="50"/>
  <c r="K348" i="50"/>
  <c r="K349" i="50"/>
  <c r="K350" i="50"/>
  <c r="K351" i="50"/>
  <c r="K352" i="50"/>
  <c r="K353" i="50"/>
  <c r="K354" i="50"/>
  <c r="K355" i="50"/>
  <c r="K356" i="50"/>
  <c r="K357" i="50"/>
  <c r="K358" i="50"/>
  <c r="K359" i="50"/>
  <c r="K360" i="50"/>
  <c r="K361" i="50"/>
  <c r="K362" i="50"/>
  <c r="K363" i="50"/>
  <c r="K364" i="50"/>
  <c r="K365" i="50"/>
  <c r="K366" i="50"/>
  <c r="K367" i="50"/>
  <c r="K368" i="50"/>
  <c r="K369" i="50"/>
  <c r="K370" i="50"/>
  <c r="K371" i="50"/>
  <c r="K372" i="50"/>
  <c r="K373" i="50"/>
  <c r="K374" i="50"/>
  <c r="K375" i="50"/>
  <c r="K376" i="50"/>
  <c r="K377" i="50"/>
  <c r="K378" i="50"/>
  <c r="K379" i="50"/>
  <c r="K380" i="50"/>
  <c r="K381" i="50"/>
  <c r="K382" i="50"/>
  <c r="K383" i="50"/>
  <c r="K384" i="50"/>
  <c r="K385" i="50"/>
  <c r="K386" i="50"/>
  <c r="K387" i="50"/>
  <c r="K388" i="50"/>
  <c r="K389" i="50"/>
  <c r="K390" i="50"/>
  <c r="K391" i="50"/>
  <c r="K392" i="50"/>
  <c r="K393" i="50"/>
  <c r="K394" i="50"/>
  <c r="K395" i="50"/>
  <c r="K396" i="50"/>
  <c r="K397" i="50"/>
  <c r="K398" i="50"/>
  <c r="K399" i="50"/>
  <c r="K400" i="50"/>
  <c r="K401" i="50"/>
  <c r="K402" i="50"/>
  <c r="K403" i="50"/>
  <c r="K404" i="50"/>
  <c r="K405" i="50"/>
  <c r="K406" i="50"/>
  <c r="K407" i="50"/>
  <c r="K408" i="50"/>
  <c r="K409" i="50"/>
  <c r="K410" i="50"/>
  <c r="K411" i="50"/>
  <c r="K412" i="50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7" i="22"/>
  <c r="K198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12" i="22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48" i="25"/>
  <c r="K149" i="25"/>
  <c r="K150" i="25"/>
  <c r="K151" i="25"/>
  <c r="K152" i="25"/>
  <c r="K153" i="25"/>
  <c r="K154" i="25"/>
  <c r="K155" i="25"/>
  <c r="K156" i="25"/>
  <c r="K157" i="25"/>
  <c r="K158" i="25"/>
  <c r="K159" i="25"/>
  <c r="K160" i="25"/>
  <c r="K161" i="25"/>
  <c r="K162" i="25"/>
  <c r="K163" i="25"/>
  <c r="K164" i="25"/>
  <c r="K165" i="25"/>
  <c r="K166" i="25"/>
  <c r="K167" i="25"/>
  <c r="K168" i="25"/>
  <c r="K169" i="25"/>
  <c r="K170" i="25"/>
  <c r="K171" i="25"/>
  <c r="K172" i="25"/>
  <c r="K173" i="25"/>
  <c r="K174" i="25"/>
  <c r="K175" i="25"/>
  <c r="K176" i="25"/>
  <c r="K177" i="25"/>
  <c r="K178" i="25"/>
  <c r="K179" i="25"/>
  <c r="K180" i="25"/>
  <c r="K181" i="25"/>
  <c r="K182" i="25"/>
  <c r="K183" i="25"/>
  <c r="K184" i="25"/>
  <c r="K185" i="25"/>
  <c r="K186" i="25"/>
  <c r="K187" i="25"/>
  <c r="K188" i="25"/>
  <c r="K189" i="25"/>
  <c r="K190" i="25"/>
  <c r="K191" i="25"/>
  <c r="K192" i="25"/>
  <c r="K193" i="25"/>
  <c r="K194" i="25"/>
  <c r="K195" i="25"/>
  <c r="K196" i="25"/>
  <c r="K197" i="25"/>
  <c r="K198" i="25"/>
  <c r="K199" i="25"/>
  <c r="K200" i="25"/>
  <c r="K201" i="25"/>
  <c r="K202" i="25"/>
  <c r="K203" i="25"/>
  <c r="K204" i="25"/>
  <c r="K205" i="25"/>
  <c r="K206" i="25"/>
  <c r="K207" i="25"/>
  <c r="K208" i="25"/>
  <c r="K209" i="25"/>
  <c r="K210" i="25"/>
  <c r="K211" i="25"/>
  <c r="K212" i="25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85" i="29"/>
  <c r="K86" i="29"/>
  <c r="K87" i="29"/>
  <c r="K88" i="29"/>
  <c r="K89" i="29"/>
  <c r="K90" i="29"/>
  <c r="K91" i="29"/>
  <c r="K92" i="29"/>
  <c r="K93" i="29"/>
  <c r="K94" i="29"/>
  <c r="K95" i="29"/>
  <c r="K96" i="29"/>
  <c r="K97" i="29"/>
  <c r="K98" i="29"/>
  <c r="K99" i="29"/>
  <c r="K100" i="29"/>
  <c r="K101" i="29"/>
  <c r="K102" i="29"/>
  <c r="K103" i="29"/>
  <c r="K104" i="29"/>
  <c r="K105" i="29"/>
  <c r="K106" i="29"/>
  <c r="K107" i="29"/>
  <c r="K108" i="29"/>
  <c r="K109" i="29"/>
  <c r="K110" i="29"/>
  <c r="K111" i="29"/>
  <c r="K112" i="29"/>
  <c r="K113" i="29"/>
  <c r="K114" i="29"/>
  <c r="K115" i="29"/>
  <c r="K116" i="29"/>
  <c r="K117" i="29"/>
  <c r="K118" i="29"/>
  <c r="K119" i="29"/>
  <c r="K120" i="29"/>
  <c r="K121" i="29"/>
  <c r="K122" i="29"/>
  <c r="K123" i="29"/>
  <c r="K124" i="29"/>
  <c r="K125" i="29"/>
  <c r="K126" i="29"/>
  <c r="K127" i="29"/>
  <c r="K128" i="29"/>
  <c r="K129" i="29"/>
  <c r="K130" i="29"/>
  <c r="K131" i="29"/>
  <c r="K132" i="29"/>
  <c r="K133" i="29"/>
  <c r="K134" i="29"/>
  <c r="K135" i="29"/>
  <c r="K136" i="29"/>
  <c r="K137" i="29"/>
  <c r="K138" i="29"/>
  <c r="K139" i="29"/>
  <c r="K140" i="29"/>
  <c r="K141" i="29"/>
  <c r="K142" i="29"/>
  <c r="K143" i="29"/>
  <c r="K144" i="29"/>
  <c r="K145" i="29"/>
  <c r="K146" i="29"/>
  <c r="K147" i="29"/>
  <c r="K148" i="29"/>
  <c r="K149" i="29"/>
  <c r="K150" i="29"/>
  <c r="K151" i="29"/>
  <c r="K152" i="29"/>
  <c r="K153" i="29"/>
  <c r="K154" i="29"/>
  <c r="K155" i="29"/>
  <c r="K156" i="29"/>
  <c r="K157" i="29"/>
  <c r="K158" i="29"/>
  <c r="K159" i="29"/>
  <c r="K160" i="29"/>
  <c r="K161" i="29"/>
  <c r="K162" i="29"/>
  <c r="K163" i="29"/>
  <c r="K164" i="29"/>
  <c r="K165" i="29"/>
  <c r="K166" i="29"/>
  <c r="K167" i="29"/>
  <c r="K168" i="29"/>
  <c r="K169" i="29"/>
  <c r="K170" i="29"/>
  <c r="K171" i="29"/>
  <c r="K172" i="29"/>
  <c r="K173" i="29"/>
  <c r="K174" i="29"/>
  <c r="K175" i="29"/>
  <c r="K176" i="29"/>
  <c r="K177" i="29"/>
  <c r="K178" i="29"/>
  <c r="K179" i="29"/>
  <c r="K180" i="29"/>
  <c r="K181" i="29"/>
  <c r="K182" i="29"/>
  <c r="K183" i="29"/>
  <c r="K184" i="29"/>
  <c r="K185" i="29"/>
  <c r="K186" i="29"/>
  <c r="K187" i="29"/>
  <c r="K188" i="29"/>
  <c r="K189" i="29"/>
  <c r="K190" i="29"/>
  <c r="K191" i="29"/>
  <c r="K192" i="29"/>
  <c r="K193" i="29"/>
  <c r="K194" i="29"/>
  <c r="K195" i="29"/>
  <c r="K196" i="29"/>
  <c r="K197" i="29"/>
  <c r="K198" i="29"/>
  <c r="K199" i="29"/>
  <c r="K200" i="29"/>
  <c r="K201" i="29"/>
  <c r="K202" i="29"/>
  <c r="K203" i="29"/>
  <c r="K204" i="29"/>
  <c r="K205" i="29"/>
  <c r="K206" i="29"/>
  <c r="K207" i="29"/>
  <c r="K208" i="29"/>
  <c r="K209" i="29"/>
  <c r="K210" i="29"/>
  <c r="K211" i="29"/>
  <c r="K212" i="29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103" i="30"/>
  <c r="K104" i="30"/>
  <c r="K105" i="30"/>
  <c r="K106" i="30"/>
  <c r="K107" i="30"/>
  <c r="K108" i="30"/>
  <c r="K109" i="30"/>
  <c r="K110" i="30"/>
  <c r="K111" i="30"/>
  <c r="K112" i="30"/>
  <c r="K113" i="30"/>
  <c r="K114" i="30"/>
  <c r="K115" i="30"/>
  <c r="K116" i="30"/>
  <c r="K117" i="30"/>
  <c r="K118" i="30"/>
  <c r="K119" i="30"/>
  <c r="K120" i="30"/>
  <c r="K121" i="30"/>
  <c r="K122" i="30"/>
  <c r="K123" i="30"/>
  <c r="K124" i="30"/>
  <c r="K125" i="30"/>
  <c r="K126" i="30"/>
  <c r="K127" i="30"/>
  <c r="K128" i="30"/>
  <c r="K129" i="30"/>
  <c r="K130" i="30"/>
  <c r="K131" i="30"/>
  <c r="K132" i="30"/>
  <c r="K133" i="30"/>
  <c r="K134" i="30"/>
  <c r="K135" i="30"/>
  <c r="K136" i="30"/>
  <c r="K137" i="30"/>
  <c r="K138" i="30"/>
  <c r="K139" i="30"/>
  <c r="K140" i="30"/>
  <c r="K141" i="30"/>
  <c r="K142" i="30"/>
  <c r="K143" i="30"/>
  <c r="K144" i="30"/>
  <c r="K145" i="30"/>
  <c r="K146" i="30"/>
  <c r="K147" i="30"/>
  <c r="K148" i="30"/>
  <c r="K149" i="30"/>
  <c r="K150" i="30"/>
  <c r="K151" i="30"/>
  <c r="K152" i="30"/>
  <c r="K153" i="30"/>
  <c r="K154" i="30"/>
  <c r="K155" i="30"/>
  <c r="K156" i="30"/>
  <c r="K157" i="30"/>
  <c r="K158" i="30"/>
  <c r="K159" i="30"/>
  <c r="K160" i="30"/>
  <c r="K161" i="30"/>
  <c r="K162" i="30"/>
  <c r="K163" i="30"/>
  <c r="K164" i="30"/>
  <c r="K165" i="30"/>
  <c r="K166" i="30"/>
  <c r="K167" i="30"/>
  <c r="K168" i="30"/>
  <c r="K169" i="30"/>
  <c r="K170" i="30"/>
  <c r="K171" i="30"/>
  <c r="K172" i="30"/>
  <c r="K173" i="30"/>
  <c r="K174" i="30"/>
  <c r="K175" i="30"/>
  <c r="K176" i="30"/>
  <c r="K177" i="30"/>
  <c r="K178" i="30"/>
  <c r="K179" i="30"/>
  <c r="K180" i="30"/>
  <c r="K181" i="30"/>
  <c r="K182" i="30"/>
  <c r="K183" i="30"/>
  <c r="K184" i="30"/>
  <c r="K185" i="30"/>
  <c r="K186" i="30"/>
  <c r="K187" i="30"/>
  <c r="K188" i="30"/>
  <c r="K189" i="30"/>
  <c r="K190" i="30"/>
  <c r="K191" i="30"/>
  <c r="K192" i="30"/>
  <c r="K193" i="30"/>
  <c r="K194" i="30"/>
  <c r="K195" i="30"/>
  <c r="K196" i="30"/>
  <c r="K197" i="30"/>
  <c r="K198" i="30"/>
  <c r="K199" i="30"/>
  <c r="K200" i="30"/>
  <c r="K201" i="30"/>
  <c r="K202" i="30"/>
  <c r="K203" i="30"/>
  <c r="K204" i="30"/>
  <c r="K205" i="30"/>
  <c r="K206" i="30"/>
  <c r="K207" i="30"/>
  <c r="K208" i="30"/>
  <c r="K209" i="30"/>
  <c r="K210" i="30"/>
  <c r="K211" i="30"/>
  <c r="K212" i="30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106" i="33"/>
  <c r="K107" i="33"/>
  <c r="K108" i="33"/>
  <c r="K109" i="33"/>
  <c r="K110" i="33"/>
  <c r="K111" i="33"/>
  <c r="K112" i="33"/>
  <c r="K113" i="33"/>
  <c r="K114" i="33"/>
  <c r="K115" i="33"/>
  <c r="K116" i="33"/>
  <c r="K117" i="33"/>
  <c r="K118" i="33"/>
  <c r="K119" i="33"/>
  <c r="K120" i="33"/>
  <c r="K121" i="33"/>
  <c r="K122" i="33"/>
  <c r="K123" i="33"/>
  <c r="K124" i="33"/>
  <c r="K125" i="33"/>
  <c r="K126" i="33"/>
  <c r="K127" i="33"/>
  <c r="K128" i="33"/>
  <c r="K129" i="33"/>
  <c r="K130" i="33"/>
  <c r="K131" i="33"/>
  <c r="K132" i="33"/>
  <c r="K133" i="33"/>
  <c r="K134" i="33"/>
  <c r="K135" i="33"/>
  <c r="K136" i="33"/>
  <c r="K137" i="33"/>
  <c r="K138" i="33"/>
  <c r="K139" i="33"/>
  <c r="K140" i="33"/>
  <c r="K141" i="33"/>
  <c r="K142" i="33"/>
  <c r="K143" i="33"/>
  <c r="K144" i="33"/>
  <c r="K145" i="33"/>
  <c r="K146" i="33"/>
  <c r="K147" i="33"/>
  <c r="K148" i="33"/>
  <c r="K149" i="33"/>
  <c r="K150" i="33"/>
  <c r="K151" i="33"/>
  <c r="K152" i="33"/>
  <c r="K153" i="33"/>
  <c r="K154" i="33"/>
  <c r="K155" i="33"/>
  <c r="K156" i="33"/>
  <c r="K157" i="33"/>
  <c r="K158" i="33"/>
  <c r="K159" i="33"/>
  <c r="K160" i="33"/>
  <c r="K161" i="33"/>
  <c r="K162" i="33"/>
  <c r="K163" i="33"/>
  <c r="K164" i="33"/>
  <c r="K165" i="33"/>
  <c r="K166" i="33"/>
  <c r="K167" i="33"/>
  <c r="K168" i="33"/>
  <c r="K169" i="33"/>
  <c r="K170" i="33"/>
  <c r="K171" i="33"/>
  <c r="K172" i="33"/>
  <c r="K173" i="33"/>
  <c r="K174" i="33"/>
  <c r="K175" i="33"/>
  <c r="K176" i="33"/>
  <c r="K177" i="33"/>
  <c r="K178" i="33"/>
  <c r="K179" i="33"/>
  <c r="K180" i="33"/>
  <c r="K181" i="33"/>
  <c r="K182" i="33"/>
  <c r="K183" i="33"/>
  <c r="K184" i="33"/>
  <c r="K185" i="33"/>
  <c r="K186" i="33"/>
  <c r="K187" i="33"/>
  <c r="K188" i="33"/>
  <c r="K189" i="33"/>
  <c r="K190" i="33"/>
  <c r="K191" i="33"/>
  <c r="K192" i="33"/>
  <c r="K193" i="33"/>
  <c r="K194" i="33"/>
  <c r="K195" i="33"/>
  <c r="K196" i="33"/>
  <c r="K197" i="33"/>
  <c r="K198" i="33"/>
  <c r="K199" i="33"/>
  <c r="K200" i="33"/>
  <c r="K201" i="33"/>
  <c r="K202" i="33"/>
  <c r="K203" i="33"/>
  <c r="K204" i="33"/>
  <c r="K205" i="33"/>
  <c r="K206" i="33"/>
  <c r="K207" i="33"/>
  <c r="K208" i="33"/>
  <c r="K209" i="33"/>
  <c r="K210" i="33"/>
  <c r="K211" i="33"/>
  <c r="K212" i="33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81" i="34"/>
  <c r="K82" i="34"/>
  <c r="K83" i="34"/>
  <c r="K84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K98" i="34"/>
  <c r="K99" i="34"/>
  <c r="K100" i="34"/>
  <c r="K101" i="34"/>
  <c r="K102" i="34"/>
  <c r="K103" i="34"/>
  <c r="K104" i="34"/>
  <c r="K105" i="34"/>
  <c r="K106" i="34"/>
  <c r="K107" i="34"/>
  <c r="K108" i="34"/>
  <c r="K109" i="34"/>
  <c r="K110" i="34"/>
  <c r="K111" i="34"/>
  <c r="K112" i="34"/>
  <c r="K113" i="34"/>
  <c r="K114" i="34"/>
  <c r="K115" i="34"/>
  <c r="K116" i="34"/>
  <c r="K117" i="34"/>
  <c r="K118" i="34"/>
  <c r="K119" i="34"/>
  <c r="K120" i="34"/>
  <c r="K121" i="34"/>
  <c r="K122" i="34"/>
  <c r="K123" i="34"/>
  <c r="K124" i="34"/>
  <c r="K125" i="34"/>
  <c r="K126" i="34"/>
  <c r="K127" i="34"/>
  <c r="K128" i="34"/>
  <c r="K129" i="34"/>
  <c r="K130" i="34"/>
  <c r="K131" i="34"/>
  <c r="K132" i="34"/>
  <c r="K133" i="34"/>
  <c r="K134" i="34"/>
  <c r="K135" i="34"/>
  <c r="K136" i="34"/>
  <c r="K137" i="34"/>
  <c r="K138" i="34"/>
  <c r="K139" i="34"/>
  <c r="K140" i="34"/>
  <c r="K141" i="34"/>
  <c r="K142" i="34"/>
  <c r="K143" i="34"/>
  <c r="K144" i="34"/>
  <c r="K145" i="34"/>
  <c r="K146" i="34"/>
  <c r="K147" i="34"/>
  <c r="K148" i="34"/>
  <c r="K149" i="34"/>
  <c r="K150" i="34"/>
  <c r="K151" i="34"/>
  <c r="K152" i="34"/>
  <c r="K153" i="34"/>
  <c r="K154" i="34"/>
  <c r="K155" i="34"/>
  <c r="K156" i="34"/>
  <c r="K157" i="34"/>
  <c r="K158" i="34"/>
  <c r="K159" i="34"/>
  <c r="K160" i="34"/>
  <c r="K161" i="34"/>
  <c r="K162" i="34"/>
  <c r="K163" i="34"/>
  <c r="K164" i="34"/>
  <c r="K165" i="34"/>
  <c r="K166" i="34"/>
  <c r="K167" i="34"/>
  <c r="K168" i="34"/>
  <c r="K169" i="34"/>
  <c r="K170" i="34"/>
  <c r="K171" i="34"/>
  <c r="K172" i="34"/>
  <c r="K173" i="34"/>
  <c r="K174" i="34"/>
  <c r="K175" i="34"/>
  <c r="K176" i="34"/>
  <c r="K177" i="34"/>
  <c r="K178" i="34"/>
  <c r="K179" i="34"/>
  <c r="K180" i="34"/>
  <c r="K181" i="34"/>
  <c r="K182" i="34"/>
  <c r="K183" i="34"/>
  <c r="K184" i="34"/>
  <c r="K185" i="34"/>
  <c r="K186" i="34"/>
  <c r="K187" i="34"/>
  <c r="K188" i="34"/>
  <c r="K189" i="34"/>
  <c r="K190" i="34"/>
  <c r="K191" i="34"/>
  <c r="K192" i="34"/>
  <c r="K193" i="34"/>
  <c r="K194" i="34"/>
  <c r="K195" i="34"/>
  <c r="K196" i="34"/>
  <c r="K197" i="34"/>
  <c r="K198" i="34"/>
  <c r="K199" i="34"/>
  <c r="K200" i="34"/>
  <c r="K201" i="34"/>
  <c r="K202" i="34"/>
  <c r="K203" i="34"/>
  <c r="K204" i="34"/>
  <c r="K205" i="34"/>
  <c r="K206" i="34"/>
  <c r="K207" i="34"/>
  <c r="K208" i="34"/>
  <c r="K209" i="34"/>
  <c r="K210" i="34"/>
  <c r="K211" i="34"/>
  <c r="K212" i="34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69" i="35"/>
  <c r="K70" i="35"/>
  <c r="K71" i="35"/>
  <c r="K72" i="35"/>
  <c r="K73" i="35"/>
  <c r="K74" i="35"/>
  <c r="K75" i="35"/>
  <c r="K76" i="35"/>
  <c r="K77" i="35"/>
  <c r="K78" i="35"/>
  <c r="K79" i="35"/>
  <c r="K80" i="35"/>
  <c r="K81" i="35"/>
  <c r="K82" i="35"/>
  <c r="K83" i="35"/>
  <c r="K84" i="35"/>
  <c r="K85" i="35"/>
  <c r="K86" i="35"/>
  <c r="K87" i="35"/>
  <c r="K88" i="35"/>
  <c r="K89" i="35"/>
  <c r="K90" i="35"/>
  <c r="K91" i="35"/>
  <c r="K92" i="35"/>
  <c r="K93" i="35"/>
  <c r="K94" i="35"/>
  <c r="K95" i="35"/>
  <c r="K96" i="35"/>
  <c r="K97" i="35"/>
  <c r="K98" i="35"/>
  <c r="K99" i="35"/>
  <c r="K100" i="35"/>
  <c r="K101" i="35"/>
  <c r="K102" i="35"/>
  <c r="K103" i="35"/>
  <c r="K104" i="35"/>
  <c r="K105" i="35"/>
  <c r="K106" i="35"/>
  <c r="K107" i="35"/>
  <c r="K108" i="35"/>
  <c r="K109" i="35"/>
  <c r="K110" i="35"/>
  <c r="K111" i="35"/>
  <c r="K112" i="35"/>
  <c r="K113" i="35"/>
  <c r="K114" i="35"/>
  <c r="K115" i="35"/>
  <c r="K116" i="35"/>
  <c r="K117" i="35"/>
  <c r="K118" i="35"/>
  <c r="K119" i="35"/>
  <c r="K120" i="35"/>
  <c r="K121" i="35"/>
  <c r="K122" i="35"/>
  <c r="K123" i="35"/>
  <c r="K124" i="35"/>
  <c r="K125" i="35"/>
  <c r="K126" i="35"/>
  <c r="K127" i="35"/>
  <c r="K128" i="35"/>
  <c r="K129" i="35"/>
  <c r="K130" i="35"/>
  <c r="K131" i="35"/>
  <c r="K132" i="35"/>
  <c r="K133" i="35"/>
  <c r="K134" i="35"/>
  <c r="K135" i="35"/>
  <c r="K136" i="35"/>
  <c r="K137" i="35"/>
  <c r="K138" i="35"/>
  <c r="K139" i="35"/>
  <c r="K140" i="35"/>
  <c r="K141" i="35"/>
  <c r="K142" i="35"/>
  <c r="K143" i="35"/>
  <c r="K144" i="35"/>
  <c r="K145" i="35"/>
  <c r="K146" i="35"/>
  <c r="K147" i="35"/>
  <c r="K148" i="35"/>
  <c r="K149" i="35"/>
  <c r="K150" i="35"/>
  <c r="K151" i="35"/>
  <c r="K152" i="35"/>
  <c r="K153" i="35"/>
  <c r="K154" i="35"/>
  <c r="K155" i="35"/>
  <c r="K156" i="35"/>
  <c r="K157" i="35"/>
  <c r="K158" i="35"/>
  <c r="K159" i="35"/>
  <c r="K160" i="35"/>
  <c r="K161" i="35"/>
  <c r="K162" i="35"/>
  <c r="K163" i="35"/>
  <c r="K164" i="35"/>
  <c r="K165" i="35"/>
  <c r="K166" i="35"/>
  <c r="K167" i="35"/>
  <c r="K168" i="35"/>
  <c r="K169" i="35"/>
  <c r="K170" i="35"/>
  <c r="K171" i="35"/>
  <c r="K172" i="35"/>
  <c r="K173" i="35"/>
  <c r="K174" i="35"/>
  <c r="K175" i="35"/>
  <c r="K176" i="35"/>
  <c r="K177" i="35"/>
  <c r="K178" i="35"/>
  <c r="K179" i="35"/>
  <c r="K180" i="35"/>
  <c r="K181" i="35"/>
  <c r="K182" i="35"/>
  <c r="K183" i="35"/>
  <c r="K184" i="35"/>
  <c r="K185" i="35"/>
  <c r="K186" i="35"/>
  <c r="K187" i="35"/>
  <c r="K188" i="35"/>
  <c r="K189" i="35"/>
  <c r="K190" i="35"/>
  <c r="K191" i="35"/>
  <c r="K192" i="35"/>
  <c r="K193" i="35"/>
  <c r="K194" i="35"/>
  <c r="K195" i="35"/>
  <c r="K196" i="35"/>
  <c r="K197" i="35"/>
  <c r="K198" i="35"/>
  <c r="K199" i="35"/>
  <c r="K200" i="35"/>
  <c r="K201" i="35"/>
  <c r="K202" i="35"/>
  <c r="K203" i="35"/>
  <c r="K204" i="35"/>
  <c r="K205" i="35"/>
  <c r="K206" i="35"/>
  <c r="K207" i="35"/>
  <c r="K208" i="35"/>
  <c r="K209" i="35"/>
  <c r="K210" i="35"/>
  <c r="K211" i="35"/>
  <c r="K212" i="35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K151" i="36"/>
  <c r="K152" i="36"/>
  <c r="K153" i="36"/>
  <c r="K154" i="36"/>
  <c r="K155" i="36"/>
  <c r="K156" i="36"/>
  <c r="K157" i="36"/>
  <c r="K158" i="36"/>
  <c r="K159" i="36"/>
  <c r="K160" i="36"/>
  <c r="K161" i="36"/>
  <c r="K162" i="36"/>
  <c r="K163" i="36"/>
  <c r="K164" i="36"/>
  <c r="K165" i="36"/>
  <c r="K166" i="36"/>
  <c r="K167" i="36"/>
  <c r="K168" i="36"/>
  <c r="K169" i="36"/>
  <c r="K170" i="36"/>
  <c r="K171" i="36"/>
  <c r="K172" i="36"/>
  <c r="K173" i="36"/>
  <c r="K174" i="36"/>
  <c r="K175" i="36"/>
  <c r="K176" i="36"/>
  <c r="K177" i="36"/>
  <c r="K178" i="36"/>
  <c r="K179" i="36"/>
  <c r="K180" i="36"/>
  <c r="K181" i="36"/>
  <c r="K182" i="36"/>
  <c r="K183" i="36"/>
  <c r="K184" i="36"/>
  <c r="K185" i="36"/>
  <c r="K186" i="36"/>
  <c r="K187" i="36"/>
  <c r="K188" i="36"/>
  <c r="K189" i="36"/>
  <c r="K190" i="36"/>
  <c r="K191" i="36"/>
  <c r="K192" i="36"/>
  <c r="K193" i="36"/>
  <c r="K194" i="36"/>
  <c r="K195" i="36"/>
  <c r="K196" i="36"/>
  <c r="K197" i="36"/>
  <c r="K198" i="36"/>
  <c r="K199" i="36"/>
  <c r="K200" i="36"/>
  <c r="K201" i="36"/>
  <c r="K202" i="36"/>
  <c r="K203" i="36"/>
  <c r="K204" i="36"/>
  <c r="K205" i="36"/>
  <c r="K206" i="36"/>
  <c r="K207" i="36"/>
  <c r="K208" i="36"/>
  <c r="K209" i="36"/>
  <c r="K210" i="36"/>
  <c r="K211" i="36"/>
  <c r="K212" i="36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K73" i="37"/>
  <c r="K74" i="37"/>
  <c r="K75" i="37"/>
  <c r="K76" i="37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K90" i="37"/>
  <c r="K91" i="37"/>
  <c r="K92" i="37"/>
  <c r="K93" i="37"/>
  <c r="K94" i="37"/>
  <c r="K95" i="37"/>
  <c r="K96" i="37"/>
  <c r="K97" i="37"/>
  <c r="K98" i="37"/>
  <c r="K99" i="37"/>
  <c r="K100" i="37"/>
  <c r="K101" i="37"/>
  <c r="K102" i="37"/>
  <c r="K103" i="37"/>
  <c r="K104" i="37"/>
  <c r="K105" i="37"/>
  <c r="K106" i="37"/>
  <c r="K107" i="37"/>
  <c r="K108" i="37"/>
  <c r="K109" i="37"/>
  <c r="K110" i="37"/>
  <c r="K111" i="37"/>
  <c r="K112" i="37"/>
  <c r="K113" i="37"/>
  <c r="K114" i="37"/>
  <c r="K115" i="37"/>
  <c r="K116" i="37"/>
  <c r="K117" i="37"/>
  <c r="K118" i="37"/>
  <c r="K119" i="37"/>
  <c r="K120" i="37"/>
  <c r="K121" i="37"/>
  <c r="K122" i="37"/>
  <c r="K123" i="37"/>
  <c r="K124" i="37"/>
  <c r="K125" i="37"/>
  <c r="K126" i="37"/>
  <c r="K127" i="37"/>
  <c r="K128" i="37"/>
  <c r="K129" i="37"/>
  <c r="K130" i="37"/>
  <c r="K131" i="37"/>
  <c r="K132" i="37"/>
  <c r="K133" i="37"/>
  <c r="K134" i="37"/>
  <c r="K135" i="37"/>
  <c r="K136" i="37"/>
  <c r="K137" i="37"/>
  <c r="K138" i="37"/>
  <c r="K139" i="37"/>
  <c r="K140" i="37"/>
  <c r="K141" i="37"/>
  <c r="K142" i="37"/>
  <c r="K143" i="37"/>
  <c r="K144" i="37"/>
  <c r="K145" i="37"/>
  <c r="K146" i="37"/>
  <c r="K147" i="37"/>
  <c r="K148" i="37"/>
  <c r="K149" i="37"/>
  <c r="K150" i="37"/>
  <c r="K151" i="37"/>
  <c r="K152" i="37"/>
  <c r="K153" i="37"/>
  <c r="K154" i="37"/>
  <c r="K155" i="37"/>
  <c r="K156" i="37"/>
  <c r="K157" i="37"/>
  <c r="K158" i="37"/>
  <c r="K159" i="37"/>
  <c r="K160" i="37"/>
  <c r="K161" i="37"/>
  <c r="K162" i="37"/>
  <c r="K163" i="37"/>
  <c r="K164" i="37"/>
  <c r="K165" i="37"/>
  <c r="K166" i="37"/>
  <c r="K167" i="37"/>
  <c r="K168" i="37"/>
  <c r="K169" i="37"/>
  <c r="K170" i="37"/>
  <c r="K171" i="37"/>
  <c r="K172" i="37"/>
  <c r="K173" i="37"/>
  <c r="K174" i="37"/>
  <c r="K175" i="37"/>
  <c r="K176" i="37"/>
  <c r="K177" i="37"/>
  <c r="K178" i="37"/>
  <c r="K179" i="37"/>
  <c r="K180" i="37"/>
  <c r="K181" i="37"/>
  <c r="K182" i="37"/>
  <c r="K183" i="37"/>
  <c r="K184" i="37"/>
  <c r="K185" i="37"/>
  <c r="K186" i="37"/>
  <c r="K187" i="37"/>
  <c r="K188" i="37"/>
  <c r="K189" i="37"/>
  <c r="K190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208" i="37"/>
  <c r="K209" i="37"/>
  <c r="K210" i="37"/>
  <c r="K211" i="37"/>
  <c r="K212" i="37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85" i="38"/>
  <c r="K86" i="38"/>
  <c r="K87" i="38"/>
  <c r="K88" i="38"/>
  <c r="K89" i="38"/>
  <c r="K90" i="38"/>
  <c r="K91" i="38"/>
  <c r="K92" i="38"/>
  <c r="K93" i="38"/>
  <c r="K94" i="38"/>
  <c r="K95" i="38"/>
  <c r="K96" i="38"/>
  <c r="K97" i="38"/>
  <c r="K98" i="38"/>
  <c r="K99" i="38"/>
  <c r="K100" i="38"/>
  <c r="K101" i="38"/>
  <c r="K102" i="38"/>
  <c r="K103" i="38"/>
  <c r="K104" i="38"/>
  <c r="K105" i="38"/>
  <c r="K106" i="38"/>
  <c r="K107" i="38"/>
  <c r="K108" i="38"/>
  <c r="K109" i="38"/>
  <c r="K110" i="38"/>
  <c r="K111" i="38"/>
  <c r="K112" i="38"/>
  <c r="K113" i="38"/>
  <c r="K114" i="38"/>
  <c r="K115" i="38"/>
  <c r="K116" i="38"/>
  <c r="K117" i="38"/>
  <c r="K118" i="38"/>
  <c r="K119" i="38"/>
  <c r="K120" i="38"/>
  <c r="K121" i="38"/>
  <c r="K122" i="38"/>
  <c r="K123" i="38"/>
  <c r="K124" i="38"/>
  <c r="K125" i="38"/>
  <c r="K126" i="38"/>
  <c r="K127" i="38"/>
  <c r="K128" i="38"/>
  <c r="K129" i="38"/>
  <c r="K130" i="38"/>
  <c r="K131" i="38"/>
  <c r="K132" i="38"/>
  <c r="K133" i="38"/>
  <c r="K134" i="38"/>
  <c r="K135" i="38"/>
  <c r="K136" i="38"/>
  <c r="K137" i="38"/>
  <c r="K138" i="38"/>
  <c r="K139" i="38"/>
  <c r="K140" i="38"/>
  <c r="K141" i="38"/>
  <c r="K142" i="38"/>
  <c r="K143" i="38"/>
  <c r="K144" i="38"/>
  <c r="K145" i="38"/>
  <c r="K146" i="38"/>
  <c r="K147" i="38"/>
  <c r="K148" i="38"/>
  <c r="K149" i="38"/>
  <c r="K150" i="38"/>
  <c r="K151" i="38"/>
  <c r="K152" i="38"/>
  <c r="K153" i="38"/>
  <c r="K154" i="38"/>
  <c r="K155" i="38"/>
  <c r="K156" i="38"/>
  <c r="K157" i="38"/>
  <c r="K158" i="38"/>
  <c r="K159" i="38"/>
  <c r="K160" i="38"/>
  <c r="K161" i="38"/>
  <c r="K162" i="38"/>
  <c r="K163" i="38"/>
  <c r="K164" i="38"/>
  <c r="K165" i="38"/>
  <c r="K166" i="38"/>
  <c r="K167" i="38"/>
  <c r="K168" i="38"/>
  <c r="K169" i="38"/>
  <c r="K170" i="38"/>
  <c r="K171" i="38"/>
  <c r="K172" i="38"/>
  <c r="K173" i="38"/>
  <c r="K174" i="38"/>
  <c r="K175" i="38"/>
  <c r="K176" i="38"/>
  <c r="K177" i="38"/>
  <c r="K178" i="38"/>
  <c r="K179" i="38"/>
  <c r="K180" i="38"/>
  <c r="K181" i="38"/>
  <c r="K182" i="38"/>
  <c r="K183" i="38"/>
  <c r="K184" i="38"/>
  <c r="K185" i="38"/>
  <c r="K186" i="38"/>
  <c r="K187" i="38"/>
  <c r="K188" i="38"/>
  <c r="K189" i="38"/>
  <c r="K190" i="38"/>
  <c r="K191" i="38"/>
  <c r="K192" i="38"/>
  <c r="K193" i="38"/>
  <c r="K194" i="38"/>
  <c r="K195" i="38"/>
  <c r="K196" i="38"/>
  <c r="K197" i="38"/>
  <c r="K198" i="38"/>
  <c r="K199" i="38"/>
  <c r="K200" i="38"/>
  <c r="K201" i="38"/>
  <c r="K202" i="38"/>
  <c r="K203" i="38"/>
  <c r="K204" i="38"/>
  <c r="K205" i="38"/>
  <c r="K206" i="38"/>
  <c r="K207" i="38"/>
  <c r="K208" i="38"/>
  <c r="K209" i="38"/>
  <c r="K210" i="38"/>
  <c r="K211" i="38"/>
  <c r="K212" i="38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K88" i="39"/>
  <c r="K89" i="39"/>
  <c r="K90" i="39"/>
  <c r="K91" i="39"/>
  <c r="K92" i="39"/>
  <c r="K93" i="39"/>
  <c r="K94" i="39"/>
  <c r="K95" i="39"/>
  <c r="K96" i="39"/>
  <c r="K97" i="39"/>
  <c r="K98" i="39"/>
  <c r="K99" i="39"/>
  <c r="K100" i="39"/>
  <c r="K101" i="39"/>
  <c r="K102" i="39"/>
  <c r="K103" i="39"/>
  <c r="K104" i="39"/>
  <c r="K105" i="39"/>
  <c r="K106" i="39"/>
  <c r="K107" i="39"/>
  <c r="K108" i="39"/>
  <c r="K109" i="39"/>
  <c r="K110" i="39"/>
  <c r="K111" i="39"/>
  <c r="K112" i="39"/>
  <c r="K113" i="39"/>
  <c r="K114" i="39"/>
  <c r="K115" i="39"/>
  <c r="K116" i="39"/>
  <c r="K117" i="39"/>
  <c r="K118" i="39"/>
  <c r="K119" i="39"/>
  <c r="K120" i="39"/>
  <c r="K121" i="39"/>
  <c r="K122" i="39"/>
  <c r="K123" i="39"/>
  <c r="K124" i="39"/>
  <c r="K125" i="39"/>
  <c r="K126" i="39"/>
  <c r="K127" i="39"/>
  <c r="K128" i="39"/>
  <c r="K129" i="39"/>
  <c r="K130" i="39"/>
  <c r="K131" i="39"/>
  <c r="K132" i="39"/>
  <c r="K133" i="39"/>
  <c r="K134" i="39"/>
  <c r="K135" i="39"/>
  <c r="K136" i="39"/>
  <c r="K137" i="39"/>
  <c r="K138" i="39"/>
  <c r="K139" i="39"/>
  <c r="K140" i="39"/>
  <c r="K141" i="39"/>
  <c r="K142" i="39"/>
  <c r="K143" i="39"/>
  <c r="K144" i="39"/>
  <c r="K145" i="39"/>
  <c r="K146" i="39"/>
  <c r="K147" i="39"/>
  <c r="K148" i="39"/>
  <c r="K149" i="39"/>
  <c r="K150" i="39"/>
  <c r="K151" i="39"/>
  <c r="K152" i="39"/>
  <c r="K153" i="39"/>
  <c r="K154" i="39"/>
  <c r="K155" i="39"/>
  <c r="K156" i="39"/>
  <c r="K157" i="39"/>
  <c r="K158" i="39"/>
  <c r="K159" i="39"/>
  <c r="K160" i="39"/>
  <c r="K161" i="39"/>
  <c r="K162" i="39"/>
  <c r="K163" i="39"/>
  <c r="K164" i="39"/>
  <c r="K165" i="39"/>
  <c r="K166" i="39"/>
  <c r="K167" i="39"/>
  <c r="K168" i="39"/>
  <c r="K169" i="39"/>
  <c r="K170" i="39"/>
  <c r="K171" i="39"/>
  <c r="K172" i="39"/>
  <c r="K173" i="39"/>
  <c r="K174" i="39"/>
  <c r="K175" i="39"/>
  <c r="K176" i="39"/>
  <c r="K177" i="39"/>
  <c r="K178" i="39"/>
  <c r="K179" i="39"/>
  <c r="K180" i="39"/>
  <c r="K181" i="39"/>
  <c r="K182" i="39"/>
  <c r="K183" i="39"/>
  <c r="K184" i="39"/>
  <c r="K185" i="39"/>
  <c r="K186" i="39"/>
  <c r="K187" i="39"/>
  <c r="K188" i="39"/>
  <c r="K189" i="39"/>
  <c r="K190" i="39"/>
  <c r="K191" i="39"/>
  <c r="K192" i="39"/>
  <c r="K193" i="39"/>
  <c r="K194" i="39"/>
  <c r="K195" i="39"/>
  <c r="K196" i="39"/>
  <c r="K197" i="39"/>
  <c r="K198" i="39"/>
  <c r="K199" i="39"/>
  <c r="K200" i="39"/>
  <c r="K201" i="39"/>
  <c r="K202" i="39"/>
  <c r="K203" i="39"/>
  <c r="K204" i="39"/>
  <c r="K205" i="39"/>
  <c r="K206" i="39"/>
  <c r="K207" i="39"/>
  <c r="K208" i="39"/>
  <c r="K209" i="39"/>
  <c r="K210" i="39"/>
  <c r="K211" i="39"/>
  <c r="K212" i="39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8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122" i="41"/>
  <c r="K123" i="41"/>
  <c r="K124" i="41"/>
  <c r="K125" i="41"/>
  <c r="K126" i="41"/>
  <c r="K127" i="41"/>
  <c r="K128" i="41"/>
  <c r="K129" i="41"/>
  <c r="K130" i="41"/>
  <c r="K131" i="41"/>
  <c r="K132" i="41"/>
  <c r="K133" i="41"/>
  <c r="K134" i="41"/>
  <c r="K135" i="41"/>
  <c r="K136" i="41"/>
  <c r="K137" i="41"/>
  <c r="K138" i="41"/>
  <c r="K139" i="41"/>
  <c r="K140" i="41"/>
  <c r="K141" i="41"/>
  <c r="K142" i="41"/>
  <c r="K143" i="41"/>
  <c r="K144" i="41"/>
  <c r="K145" i="41"/>
  <c r="K146" i="41"/>
  <c r="K147" i="41"/>
  <c r="K148" i="41"/>
  <c r="K149" i="41"/>
  <c r="K150" i="41"/>
  <c r="K151" i="41"/>
  <c r="K152" i="41"/>
  <c r="K153" i="41"/>
  <c r="K154" i="41"/>
  <c r="K155" i="41"/>
  <c r="K156" i="41"/>
  <c r="K157" i="41"/>
  <c r="K158" i="41"/>
  <c r="K159" i="41"/>
  <c r="K160" i="41"/>
  <c r="K161" i="41"/>
  <c r="K162" i="41"/>
  <c r="K163" i="41"/>
  <c r="K164" i="41"/>
  <c r="K165" i="41"/>
  <c r="K166" i="41"/>
  <c r="K167" i="41"/>
  <c r="K168" i="41"/>
  <c r="K169" i="41"/>
  <c r="K170" i="41"/>
  <c r="K171" i="41"/>
  <c r="K172" i="41"/>
  <c r="K173" i="41"/>
  <c r="K174" i="41"/>
  <c r="K175" i="41"/>
  <c r="K176" i="41"/>
  <c r="K177" i="41"/>
  <c r="K178" i="41"/>
  <c r="K179" i="41"/>
  <c r="K180" i="41"/>
  <c r="K181" i="41"/>
  <c r="K182" i="41"/>
  <c r="K183" i="41"/>
  <c r="K184" i="41"/>
  <c r="K185" i="41"/>
  <c r="K186" i="41"/>
  <c r="K187" i="41"/>
  <c r="K188" i="41"/>
  <c r="K189" i="41"/>
  <c r="K190" i="41"/>
  <c r="K191" i="41"/>
  <c r="K192" i="41"/>
  <c r="K193" i="41"/>
  <c r="K194" i="41"/>
  <c r="K195" i="41"/>
  <c r="K196" i="41"/>
  <c r="K197" i="41"/>
  <c r="K198" i="41"/>
  <c r="K199" i="41"/>
  <c r="K200" i="41"/>
  <c r="K201" i="41"/>
  <c r="K202" i="41"/>
  <c r="K203" i="41"/>
  <c r="K204" i="41"/>
  <c r="K205" i="41"/>
  <c r="K206" i="41"/>
  <c r="K207" i="41"/>
  <c r="K208" i="41"/>
  <c r="K209" i="41"/>
  <c r="K210" i="41"/>
  <c r="K211" i="41"/>
  <c r="K212" i="41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5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2" i="42"/>
  <c r="K63" i="42"/>
  <c r="K64" i="42"/>
  <c r="K65" i="42"/>
  <c r="K66" i="42"/>
  <c r="K67" i="42"/>
  <c r="K68" i="42"/>
  <c r="K69" i="42"/>
  <c r="K70" i="42"/>
  <c r="K71" i="42"/>
  <c r="K72" i="42"/>
  <c r="K73" i="42"/>
  <c r="K74" i="42"/>
  <c r="K75" i="42"/>
  <c r="K76" i="42"/>
  <c r="K77" i="42"/>
  <c r="K78" i="42"/>
  <c r="K79" i="42"/>
  <c r="K80" i="42"/>
  <c r="K81" i="42"/>
  <c r="K82" i="42"/>
  <c r="K83" i="42"/>
  <c r="K84" i="42"/>
  <c r="K85" i="42"/>
  <c r="K86" i="42"/>
  <c r="K87" i="42"/>
  <c r="K88" i="42"/>
  <c r="K89" i="42"/>
  <c r="K90" i="42"/>
  <c r="K91" i="42"/>
  <c r="K92" i="42"/>
  <c r="K93" i="42"/>
  <c r="K94" i="42"/>
  <c r="K95" i="42"/>
  <c r="K96" i="42"/>
  <c r="K97" i="42"/>
  <c r="K98" i="42"/>
  <c r="K99" i="42"/>
  <c r="K100" i="42"/>
  <c r="K101" i="42"/>
  <c r="K102" i="42"/>
  <c r="K103" i="42"/>
  <c r="K104" i="42"/>
  <c r="K105" i="42"/>
  <c r="K106" i="42"/>
  <c r="K107" i="42"/>
  <c r="K108" i="42"/>
  <c r="K109" i="42"/>
  <c r="K110" i="42"/>
  <c r="K111" i="42"/>
  <c r="K112" i="42"/>
  <c r="K113" i="42"/>
  <c r="K114" i="42"/>
  <c r="K115" i="42"/>
  <c r="K116" i="42"/>
  <c r="K117" i="42"/>
  <c r="K118" i="42"/>
  <c r="K119" i="42"/>
  <c r="K120" i="42"/>
  <c r="K121" i="42"/>
  <c r="K122" i="42"/>
  <c r="K123" i="42"/>
  <c r="K124" i="42"/>
  <c r="K125" i="42"/>
  <c r="K126" i="42"/>
  <c r="K127" i="42"/>
  <c r="K128" i="42"/>
  <c r="K129" i="42"/>
  <c r="K130" i="42"/>
  <c r="K131" i="42"/>
  <c r="K132" i="42"/>
  <c r="K133" i="42"/>
  <c r="K134" i="42"/>
  <c r="K135" i="42"/>
  <c r="K136" i="42"/>
  <c r="K137" i="42"/>
  <c r="K138" i="42"/>
  <c r="K139" i="42"/>
  <c r="K140" i="42"/>
  <c r="K141" i="42"/>
  <c r="K142" i="42"/>
  <c r="K143" i="42"/>
  <c r="K144" i="42"/>
  <c r="K145" i="42"/>
  <c r="K146" i="42"/>
  <c r="K147" i="42"/>
  <c r="K148" i="42"/>
  <c r="K149" i="42"/>
  <c r="K150" i="42"/>
  <c r="K151" i="42"/>
  <c r="K152" i="42"/>
  <c r="K153" i="42"/>
  <c r="K154" i="42"/>
  <c r="K155" i="42"/>
  <c r="K156" i="42"/>
  <c r="K157" i="42"/>
  <c r="K158" i="42"/>
  <c r="K159" i="42"/>
  <c r="K160" i="42"/>
  <c r="K161" i="42"/>
  <c r="K162" i="42"/>
  <c r="K163" i="42"/>
  <c r="K164" i="42"/>
  <c r="K165" i="42"/>
  <c r="K166" i="42"/>
  <c r="K167" i="42"/>
  <c r="K168" i="42"/>
  <c r="K169" i="42"/>
  <c r="K170" i="42"/>
  <c r="K171" i="42"/>
  <c r="K172" i="42"/>
  <c r="K173" i="42"/>
  <c r="K174" i="42"/>
  <c r="K175" i="42"/>
  <c r="K176" i="42"/>
  <c r="K177" i="42"/>
  <c r="K178" i="42"/>
  <c r="K179" i="42"/>
  <c r="K180" i="42"/>
  <c r="K181" i="42"/>
  <c r="K182" i="42"/>
  <c r="K183" i="42"/>
  <c r="K184" i="42"/>
  <c r="K185" i="42"/>
  <c r="K186" i="42"/>
  <c r="K187" i="42"/>
  <c r="K188" i="42"/>
  <c r="K189" i="42"/>
  <c r="K190" i="42"/>
  <c r="K191" i="42"/>
  <c r="K192" i="42"/>
  <c r="K193" i="42"/>
  <c r="K194" i="42"/>
  <c r="K195" i="42"/>
  <c r="K196" i="42"/>
  <c r="K197" i="42"/>
  <c r="K198" i="42"/>
  <c r="K199" i="42"/>
  <c r="K200" i="42"/>
  <c r="K201" i="42"/>
  <c r="K202" i="42"/>
  <c r="K203" i="42"/>
  <c r="K204" i="42"/>
  <c r="K205" i="42"/>
  <c r="K206" i="42"/>
  <c r="K207" i="42"/>
  <c r="K208" i="42"/>
  <c r="K209" i="42"/>
  <c r="K210" i="42"/>
  <c r="K211" i="42"/>
  <c r="K212" i="42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64" i="43"/>
  <c r="K65" i="43"/>
  <c r="K66" i="43"/>
  <c r="K67" i="43"/>
  <c r="K68" i="43"/>
  <c r="K69" i="43"/>
  <c r="K70" i="43"/>
  <c r="K71" i="43"/>
  <c r="K72" i="43"/>
  <c r="K73" i="43"/>
  <c r="K74" i="43"/>
  <c r="K75" i="43"/>
  <c r="K76" i="43"/>
  <c r="K77" i="43"/>
  <c r="K78" i="43"/>
  <c r="K79" i="43"/>
  <c r="K80" i="43"/>
  <c r="K81" i="43"/>
  <c r="K82" i="43"/>
  <c r="K83" i="43"/>
  <c r="K84" i="43"/>
  <c r="K85" i="43"/>
  <c r="K86" i="43"/>
  <c r="K87" i="43"/>
  <c r="K88" i="43"/>
  <c r="K89" i="43"/>
  <c r="K90" i="43"/>
  <c r="K91" i="43"/>
  <c r="K92" i="43"/>
  <c r="K93" i="43"/>
  <c r="K94" i="43"/>
  <c r="K95" i="43"/>
  <c r="K96" i="43"/>
  <c r="K97" i="43"/>
  <c r="K98" i="43"/>
  <c r="K99" i="43"/>
  <c r="K100" i="43"/>
  <c r="K101" i="43"/>
  <c r="K102" i="43"/>
  <c r="K103" i="43"/>
  <c r="K104" i="43"/>
  <c r="K105" i="43"/>
  <c r="K106" i="43"/>
  <c r="K107" i="43"/>
  <c r="K108" i="43"/>
  <c r="K109" i="43"/>
  <c r="K110" i="43"/>
  <c r="K111" i="43"/>
  <c r="K112" i="43"/>
  <c r="K113" i="43"/>
  <c r="K114" i="43"/>
  <c r="K115" i="43"/>
  <c r="K116" i="43"/>
  <c r="K117" i="43"/>
  <c r="K118" i="43"/>
  <c r="K119" i="43"/>
  <c r="K120" i="43"/>
  <c r="K121" i="43"/>
  <c r="K122" i="43"/>
  <c r="K123" i="43"/>
  <c r="K124" i="43"/>
  <c r="K125" i="43"/>
  <c r="K126" i="43"/>
  <c r="K127" i="43"/>
  <c r="K128" i="43"/>
  <c r="K129" i="43"/>
  <c r="K130" i="43"/>
  <c r="K131" i="43"/>
  <c r="K132" i="43"/>
  <c r="K133" i="43"/>
  <c r="K134" i="43"/>
  <c r="K135" i="43"/>
  <c r="K136" i="43"/>
  <c r="K137" i="43"/>
  <c r="K138" i="43"/>
  <c r="K139" i="43"/>
  <c r="K140" i="43"/>
  <c r="K141" i="43"/>
  <c r="K142" i="43"/>
  <c r="K143" i="43"/>
  <c r="K144" i="43"/>
  <c r="K145" i="43"/>
  <c r="K146" i="43"/>
  <c r="K147" i="43"/>
  <c r="K148" i="43"/>
  <c r="K149" i="43"/>
  <c r="K150" i="43"/>
  <c r="K151" i="43"/>
  <c r="K152" i="43"/>
  <c r="K153" i="43"/>
  <c r="K154" i="43"/>
  <c r="K155" i="43"/>
  <c r="K156" i="43"/>
  <c r="K157" i="43"/>
  <c r="K158" i="43"/>
  <c r="K159" i="43"/>
  <c r="K160" i="43"/>
  <c r="K161" i="43"/>
  <c r="K162" i="43"/>
  <c r="K163" i="43"/>
  <c r="K164" i="43"/>
  <c r="K165" i="43"/>
  <c r="K166" i="43"/>
  <c r="K167" i="43"/>
  <c r="K168" i="43"/>
  <c r="K169" i="43"/>
  <c r="K170" i="43"/>
  <c r="K171" i="43"/>
  <c r="K172" i="43"/>
  <c r="K173" i="43"/>
  <c r="K174" i="43"/>
  <c r="K175" i="43"/>
  <c r="K176" i="43"/>
  <c r="K177" i="43"/>
  <c r="K178" i="43"/>
  <c r="K179" i="43"/>
  <c r="K180" i="43"/>
  <c r="K181" i="43"/>
  <c r="K182" i="43"/>
  <c r="K183" i="43"/>
  <c r="K184" i="43"/>
  <c r="K185" i="43"/>
  <c r="K186" i="43"/>
  <c r="K187" i="43"/>
  <c r="K188" i="43"/>
  <c r="K189" i="43"/>
  <c r="K190" i="43"/>
  <c r="K191" i="43"/>
  <c r="K192" i="43"/>
  <c r="K193" i="43"/>
  <c r="K194" i="43"/>
  <c r="K195" i="43"/>
  <c r="K196" i="43"/>
  <c r="K197" i="43"/>
  <c r="K198" i="43"/>
  <c r="K199" i="43"/>
  <c r="K200" i="43"/>
  <c r="K201" i="43"/>
  <c r="K202" i="43"/>
  <c r="K203" i="43"/>
  <c r="K204" i="43"/>
  <c r="K205" i="43"/>
  <c r="K206" i="43"/>
  <c r="K207" i="43"/>
  <c r="K208" i="43"/>
  <c r="K209" i="43"/>
  <c r="K210" i="43"/>
  <c r="K211" i="43"/>
  <c r="K212" i="43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3" i="45"/>
  <c r="K34" i="45"/>
  <c r="K35" i="45"/>
  <c r="K36" i="45"/>
  <c r="K37" i="45"/>
  <c r="K38" i="45"/>
  <c r="K39" i="45"/>
  <c r="K40" i="45"/>
  <c r="K41" i="45"/>
  <c r="K42" i="45"/>
  <c r="K43" i="45"/>
  <c r="K44" i="45"/>
  <c r="K45" i="45"/>
  <c r="K46" i="45"/>
  <c r="K47" i="45"/>
  <c r="K48" i="45"/>
  <c r="K49" i="45"/>
  <c r="K50" i="45"/>
  <c r="K51" i="45"/>
  <c r="K52" i="45"/>
  <c r="K53" i="45"/>
  <c r="K54" i="45"/>
  <c r="K55" i="45"/>
  <c r="K56" i="45"/>
  <c r="K57" i="45"/>
  <c r="K58" i="45"/>
  <c r="K59" i="45"/>
  <c r="K60" i="45"/>
  <c r="K61" i="45"/>
  <c r="K62" i="45"/>
  <c r="K63" i="45"/>
  <c r="K64" i="45"/>
  <c r="K65" i="45"/>
  <c r="K66" i="45"/>
  <c r="K67" i="45"/>
  <c r="K68" i="45"/>
  <c r="K69" i="45"/>
  <c r="K70" i="45"/>
  <c r="K71" i="45"/>
  <c r="K72" i="45"/>
  <c r="K73" i="45"/>
  <c r="K74" i="45"/>
  <c r="K75" i="45"/>
  <c r="K76" i="45"/>
  <c r="K77" i="45"/>
  <c r="K78" i="45"/>
  <c r="K79" i="45"/>
  <c r="K80" i="45"/>
  <c r="K81" i="45"/>
  <c r="K82" i="45"/>
  <c r="K83" i="45"/>
  <c r="K84" i="45"/>
  <c r="K85" i="45"/>
  <c r="K86" i="45"/>
  <c r="K87" i="45"/>
  <c r="K88" i="45"/>
  <c r="K89" i="45"/>
  <c r="K90" i="45"/>
  <c r="K91" i="45"/>
  <c r="K92" i="45"/>
  <c r="K93" i="45"/>
  <c r="K94" i="45"/>
  <c r="K95" i="45"/>
  <c r="K96" i="45"/>
  <c r="K97" i="45"/>
  <c r="K98" i="45"/>
  <c r="K99" i="45"/>
  <c r="K100" i="45"/>
  <c r="K101" i="45"/>
  <c r="K102" i="45"/>
  <c r="K103" i="45"/>
  <c r="K104" i="45"/>
  <c r="K105" i="45"/>
  <c r="K106" i="45"/>
  <c r="K107" i="45"/>
  <c r="K108" i="45"/>
  <c r="K109" i="45"/>
  <c r="K110" i="45"/>
  <c r="K111" i="45"/>
  <c r="K112" i="45"/>
  <c r="K113" i="45"/>
  <c r="K114" i="45"/>
  <c r="K115" i="45"/>
  <c r="K116" i="45"/>
  <c r="K117" i="45"/>
  <c r="K118" i="45"/>
  <c r="K119" i="45"/>
  <c r="K120" i="45"/>
  <c r="K121" i="45"/>
  <c r="K122" i="45"/>
  <c r="K123" i="45"/>
  <c r="K124" i="45"/>
  <c r="K125" i="45"/>
  <c r="K126" i="45"/>
  <c r="K127" i="45"/>
  <c r="K128" i="45"/>
  <c r="K129" i="45"/>
  <c r="K130" i="45"/>
  <c r="K131" i="45"/>
  <c r="K132" i="45"/>
  <c r="K133" i="45"/>
  <c r="K134" i="45"/>
  <c r="K135" i="45"/>
  <c r="K136" i="45"/>
  <c r="K137" i="45"/>
  <c r="K138" i="45"/>
  <c r="K139" i="45"/>
  <c r="K140" i="45"/>
  <c r="K141" i="45"/>
  <c r="K142" i="45"/>
  <c r="K143" i="45"/>
  <c r="K144" i="45"/>
  <c r="K145" i="45"/>
  <c r="K146" i="45"/>
  <c r="K147" i="45"/>
  <c r="K148" i="45"/>
  <c r="K149" i="45"/>
  <c r="K150" i="45"/>
  <c r="K151" i="45"/>
  <c r="K152" i="45"/>
  <c r="K153" i="45"/>
  <c r="K154" i="45"/>
  <c r="K155" i="45"/>
  <c r="K156" i="45"/>
  <c r="K157" i="45"/>
  <c r="K158" i="45"/>
  <c r="K159" i="45"/>
  <c r="K160" i="45"/>
  <c r="K161" i="45"/>
  <c r="K162" i="45"/>
  <c r="K163" i="45"/>
  <c r="K164" i="45"/>
  <c r="K165" i="45"/>
  <c r="K166" i="45"/>
  <c r="K167" i="45"/>
  <c r="K168" i="45"/>
  <c r="K169" i="45"/>
  <c r="K170" i="45"/>
  <c r="K171" i="45"/>
  <c r="K172" i="45"/>
  <c r="K173" i="45"/>
  <c r="K174" i="45"/>
  <c r="K175" i="45"/>
  <c r="K176" i="45"/>
  <c r="K177" i="45"/>
  <c r="K178" i="45"/>
  <c r="K179" i="45"/>
  <c r="K180" i="45"/>
  <c r="K181" i="45"/>
  <c r="K182" i="45"/>
  <c r="K183" i="45"/>
  <c r="K184" i="45"/>
  <c r="K185" i="45"/>
  <c r="K186" i="45"/>
  <c r="K187" i="45"/>
  <c r="K188" i="45"/>
  <c r="K189" i="45"/>
  <c r="K190" i="45"/>
  <c r="K191" i="45"/>
  <c r="K192" i="45"/>
  <c r="K193" i="45"/>
  <c r="K194" i="45"/>
  <c r="K195" i="45"/>
  <c r="K196" i="45"/>
  <c r="K197" i="45"/>
  <c r="K198" i="45"/>
  <c r="K199" i="45"/>
  <c r="K200" i="45"/>
  <c r="K201" i="45"/>
  <c r="K202" i="45"/>
  <c r="K203" i="45"/>
  <c r="K204" i="45"/>
  <c r="K205" i="45"/>
  <c r="K206" i="45"/>
  <c r="K207" i="45"/>
  <c r="K208" i="45"/>
  <c r="K209" i="45"/>
  <c r="K210" i="45"/>
  <c r="K211" i="45"/>
  <c r="K212" i="45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34" i="46"/>
  <c r="K35" i="46"/>
  <c r="K36" i="46"/>
  <c r="K37" i="46"/>
  <c r="K38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1" i="46"/>
  <c r="K62" i="46"/>
  <c r="K63" i="46"/>
  <c r="K64" i="46"/>
  <c r="K65" i="46"/>
  <c r="K66" i="46"/>
  <c r="K67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5" i="46"/>
  <c r="K96" i="46"/>
  <c r="K97" i="46"/>
  <c r="K98" i="46"/>
  <c r="K99" i="46"/>
  <c r="K100" i="46"/>
  <c r="K101" i="46"/>
  <c r="K102" i="46"/>
  <c r="K103" i="46"/>
  <c r="K104" i="46"/>
  <c r="K105" i="46"/>
  <c r="K106" i="46"/>
  <c r="K107" i="46"/>
  <c r="K108" i="46"/>
  <c r="K109" i="46"/>
  <c r="K110" i="46"/>
  <c r="K111" i="46"/>
  <c r="K112" i="46"/>
  <c r="K113" i="46"/>
  <c r="K114" i="46"/>
  <c r="K115" i="46"/>
  <c r="K116" i="46"/>
  <c r="K117" i="46"/>
  <c r="K118" i="46"/>
  <c r="K119" i="46"/>
  <c r="K120" i="46"/>
  <c r="K121" i="46"/>
  <c r="K122" i="46"/>
  <c r="K123" i="46"/>
  <c r="K124" i="46"/>
  <c r="K125" i="46"/>
  <c r="K126" i="46"/>
  <c r="K127" i="46"/>
  <c r="K128" i="46"/>
  <c r="K129" i="46"/>
  <c r="K130" i="46"/>
  <c r="K131" i="46"/>
  <c r="K132" i="46"/>
  <c r="K133" i="46"/>
  <c r="K134" i="46"/>
  <c r="K135" i="46"/>
  <c r="K136" i="46"/>
  <c r="K137" i="46"/>
  <c r="K138" i="46"/>
  <c r="K139" i="46"/>
  <c r="K140" i="46"/>
  <c r="K141" i="46"/>
  <c r="K142" i="46"/>
  <c r="K143" i="46"/>
  <c r="K144" i="46"/>
  <c r="K145" i="46"/>
  <c r="K146" i="46"/>
  <c r="K147" i="46"/>
  <c r="K148" i="46"/>
  <c r="K149" i="46"/>
  <c r="K150" i="46"/>
  <c r="K151" i="46"/>
  <c r="K152" i="46"/>
  <c r="K153" i="46"/>
  <c r="K154" i="46"/>
  <c r="K155" i="46"/>
  <c r="K156" i="46"/>
  <c r="K157" i="46"/>
  <c r="K158" i="46"/>
  <c r="K159" i="46"/>
  <c r="K160" i="46"/>
  <c r="K161" i="46"/>
  <c r="K162" i="46"/>
  <c r="K163" i="46"/>
  <c r="K164" i="46"/>
  <c r="K165" i="46"/>
  <c r="K166" i="46"/>
  <c r="K167" i="46"/>
  <c r="K168" i="46"/>
  <c r="K169" i="46"/>
  <c r="K170" i="46"/>
  <c r="K171" i="46"/>
  <c r="K172" i="46"/>
  <c r="K173" i="46"/>
  <c r="K174" i="46"/>
  <c r="K175" i="46"/>
  <c r="K176" i="46"/>
  <c r="K177" i="46"/>
  <c r="K178" i="46"/>
  <c r="K179" i="46"/>
  <c r="K180" i="46"/>
  <c r="K181" i="46"/>
  <c r="K182" i="46"/>
  <c r="K183" i="46"/>
  <c r="K184" i="46"/>
  <c r="K185" i="46"/>
  <c r="K186" i="46"/>
  <c r="K187" i="46"/>
  <c r="K188" i="46"/>
  <c r="K189" i="46"/>
  <c r="K190" i="46"/>
  <c r="K191" i="46"/>
  <c r="K192" i="46"/>
  <c r="K193" i="46"/>
  <c r="K194" i="46"/>
  <c r="K195" i="46"/>
  <c r="K196" i="46"/>
  <c r="K197" i="46"/>
  <c r="K198" i="46"/>
  <c r="K199" i="46"/>
  <c r="K200" i="46"/>
  <c r="K201" i="46"/>
  <c r="K202" i="46"/>
  <c r="K203" i="46"/>
  <c r="K204" i="46"/>
  <c r="K205" i="46"/>
  <c r="K206" i="46"/>
  <c r="K207" i="46"/>
  <c r="K208" i="46"/>
  <c r="K209" i="46"/>
  <c r="K210" i="46"/>
  <c r="K211" i="46"/>
  <c r="K212" i="46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51" i="47"/>
  <c r="K52" i="47"/>
  <c r="K53" i="47"/>
  <c r="K54" i="47"/>
  <c r="K55" i="47"/>
  <c r="K56" i="47"/>
  <c r="K57" i="47"/>
  <c r="K58" i="47"/>
  <c r="K59" i="47"/>
  <c r="K60" i="47"/>
  <c r="K61" i="47"/>
  <c r="K62" i="47"/>
  <c r="K63" i="47"/>
  <c r="K64" i="47"/>
  <c r="K65" i="47"/>
  <c r="K66" i="47"/>
  <c r="K67" i="47"/>
  <c r="K68" i="47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95" i="47"/>
  <c r="K96" i="47"/>
  <c r="K97" i="47"/>
  <c r="K98" i="47"/>
  <c r="K99" i="47"/>
  <c r="K100" i="47"/>
  <c r="K101" i="47"/>
  <c r="K102" i="47"/>
  <c r="K103" i="47"/>
  <c r="K104" i="47"/>
  <c r="K105" i="47"/>
  <c r="K106" i="47"/>
  <c r="K107" i="47"/>
  <c r="K108" i="47"/>
  <c r="K109" i="47"/>
  <c r="K110" i="47"/>
  <c r="K111" i="47"/>
  <c r="K112" i="47"/>
  <c r="K113" i="47"/>
  <c r="K114" i="47"/>
  <c r="K115" i="47"/>
  <c r="K116" i="47"/>
  <c r="K117" i="47"/>
  <c r="K118" i="47"/>
  <c r="K119" i="47"/>
  <c r="K120" i="47"/>
  <c r="K121" i="47"/>
  <c r="K122" i="47"/>
  <c r="K123" i="47"/>
  <c r="K124" i="47"/>
  <c r="K125" i="47"/>
  <c r="K126" i="47"/>
  <c r="K127" i="47"/>
  <c r="K128" i="47"/>
  <c r="K129" i="47"/>
  <c r="K130" i="47"/>
  <c r="K131" i="47"/>
  <c r="K132" i="47"/>
  <c r="K133" i="47"/>
  <c r="K134" i="47"/>
  <c r="K135" i="47"/>
  <c r="K136" i="47"/>
  <c r="K137" i="47"/>
  <c r="K138" i="47"/>
  <c r="K139" i="47"/>
  <c r="K140" i="47"/>
  <c r="K141" i="47"/>
  <c r="K142" i="47"/>
  <c r="K143" i="47"/>
  <c r="K144" i="47"/>
  <c r="K145" i="47"/>
  <c r="K146" i="47"/>
  <c r="K147" i="47"/>
  <c r="K148" i="47"/>
  <c r="K149" i="47"/>
  <c r="K150" i="47"/>
  <c r="K151" i="47"/>
  <c r="K152" i="47"/>
  <c r="K153" i="47"/>
  <c r="K154" i="47"/>
  <c r="K155" i="47"/>
  <c r="K156" i="47"/>
  <c r="K157" i="47"/>
  <c r="K158" i="47"/>
  <c r="K159" i="47"/>
  <c r="K160" i="47"/>
  <c r="K161" i="47"/>
  <c r="K162" i="47"/>
  <c r="K163" i="47"/>
  <c r="K164" i="47"/>
  <c r="K165" i="47"/>
  <c r="K166" i="47"/>
  <c r="K167" i="47"/>
  <c r="K168" i="47"/>
  <c r="K169" i="47"/>
  <c r="K170" i="47"/>
  <c r="K171" i="47"/>
  <c r="K172" i="47"/>
  <c r="K173" i="47"/>
  <c r="K174" i="47"/>
  <c r="K175" i="47"/>
  <c r="K176" i="47"/>
  <c r="K177" i="47"/>
  <c r="K178" i="47"/>
  <c r="K179" i="47"/>
  <c r="K180" i="47"/>
  <c r="K181" i="47"/>
  <c r="K182" i="47"/>
  <c r="K183" i="47"/>
  <c r="K184" i="47"/>
  <c r="K185" i="47"/>
  <c r="K186" i="47"/>
  <c r="K187" i="47"/>
  <c r="K188" i="47"/>
  <c r="K189" i="47"/>
  <c r="K190" i="47"/>
  <c r="K191" i="47"/>
  <c r="K192" i="47"/>
  <c r="K193" i="47"/>
  <c r="K194" i="47"/>
  <c r="K195" i="47"/>
  <c r="K196" i="47"/>
  <c r="K197" i="47"/>
  <c r="K198" i="47"/>
  <c r="K199" i="47"/>
  <c r="K200" i="47"/>
  <c r="K201" i="47"/>
  <c r="K202" i="47"/>
  <c r="K203" i="47"/>
  <c r="K204" i="47"/>
  <c r="K205" i="47"/>
  <c r="K206" i="47"/>
  <c r="K207" i="47"/>
  <c r="K208" i="47"/>
  <c r="K209" i="47"/>
  <c r="K210" i="47"/>
  <c r="K211" i="47"/>
  <c r="K212" i="47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34" i="48"/>
  <c r="K35" i="48"/>
  <c r="K36" i="48"/>
  <c r="K37" i="48"/>
  <c r="K38" i="48"/>
  <c r="K39" i="48"/>
  <c r="K40" i="48"/>
  <c r="K41" i="48"/>
  <c r="K42" i="48"/>
  <c r="K43" i="48"/>
  <c r="K44" i="48"/>
  <c r="K45" i="48"/>
  <c r="K46" i="48"/>
  <c r="K47" i="48"/>
  <c r="K48" i="48"/>
  <c r="K49" i="48"/>
  <c r="K50" i="48"/>
  <c r="K51" i="48"/>
  <c r="K52" i="48"/>
  <c r="K53" i="48"/>
  <c r="K54" i="48"/>
  <c r="K55" i="48"/>
  <c r="K56" i="48"/>
  <c r="K57" i="48"/>
  <c r="K58" i="48"/>
  <c r="K59" i="48"/>
  <c r="K60" i="48"/>
  <c r="K61" i="48"/>
  <c r="K62" i="48"/>
  <c r="K63" i="48"/>
  <c r="K64" i="48"/>
  <c r="K65" i="48"/>
  <c r="K66" i="48"/>
  <c r="K67" i="48"/>
  <c r="K68" i="48"/>
  <c r="K69" i="48"/>
  <c r="K70" i="48"/>
  <c r="K71" i="48"/>
  <c r="K72" i="48"/>
  <c r="K73" i="48"/>
  <c r="K74" i="48"/>
  <c r="K75" i="48"/>
  <c r="K76" i="48"/>
  <c r="K77" i="48"/>
  <c r="K78" i="48"/>
  <c r="K79" i="48"/>
  <c r="K80" i="48"/>
  <c r="K81" i="48"/>
  <c r="K82" i="48"/>
  <c r="K83" i="48"/>
  <c r="K84" i="48"/>
  <c r="K85" i="48"/>
  <c r="K86" i="48"/>
  <c r="K87" i="48"/>
  <c r="K88" i="48"/>
  <c r="K89" i="48"/>
  <c r="K90" i="48"/>
  <c r="K91" i="48"/>
  <c r="K92" i="48"/>
  <c r="K93" i="48"/>
  <c r="K94" i="48"/>
  <c r="K95" i="48"/>
  <c r="K96" i="48"/>
  <c r="K97" i="48"/>
  <c r="K98" i="48"/>
  <c r="K99" i="48"/>
  <c r="K100" i="48"/>
  <c r="K101" i="48"/>
  <c r="K102" i="48"/>
  <c r="K103" i="48"/>
  <c r="K104" i="48"/>
  <c r="K105" i="48"/>
  <c r="K106" i="48"/>
  <c r="K107" i="48"/>
  <c r="K108" i="48"/>
  <c r="K109" i="48"/>
  <c r="K110" i="48"/>
  <c r="K111" i="48"/>
  <c r="K112" i="48"/>
  <c r="K113" i="48"/>
  <c r="K114" i="48"/>
  <c r="K115" i="48"/>
  <c r="K116" i="48"/>
  <c r="K117" i="48"/>
  <c r="K118" i="48"/>
  <c r="K119" i="48"/>
  <c r="K120" i="48"/>
  <c r="K121" i="48"/>
  <c r="K122" i="48"/>
  <c r="K123" i="48"/>
  <c r="K124" i="48"/>
  <c r="K125" i="48"/>
  <c r="K126" i="48"/>
  <c r="K127" i="48"/>
  <c r="K128" i="48"/>
  <c r="K129" i="48"/>
  <c r="K130" i="48"/>
  <c r="K131" i="48"/>
  <c r="K132" i="48"/>
  <c r="K133" i="48"/>
  <c r="K134" i="48"/>
  <c r="K135" i="48"/>
  <c r="K136" i="48"/>
  <c r="K137" i="48"/>
  <c r="K138" i="48"/>
  <c r="K139" i="48"/>
  <c r="K140" i="48"/>
  <c r="K141" i="48"/>
  <c r="K142" i="48"/>
  <c r="K143" i="48"/>
  <c r="K144" i="48"/>
  <c r="K145" i="48"/>
  <c r="K146" i="48"/>
  <c r="K147" i="48"/>
  <c r="K148" i="48"/>
  <c r="K149" i="48"/>
  <c r="K150" i="48"/>
  <c r="K151" i="48"/>
  <c r="K152" i="48"/>
  <c r="K153" i="48"/>
  <c r="K154" i="48"/>
  <c r="K155" i="48"/>
  <c r="K156" i="48"/>
  <c r="K157" i="48"/>
  <c r="K158" i="48"/>
  <c r="K159" i="48"/>
  <c r="K160" i="48"/>
  <c r="K161" i="48"/>
  <c r="K162" i="48"/>
  <c r="K163" i="48"/>
  <c r="K164" i="48"/>
  <c r="K165" i="48"/>
  <c r="K166" i="48"/>
  <c r="K167" i="48"/>
  <c r="K168" i="48"/>
  <c r="K169" i="48"/>
  <c r="K170" i="48"/>
  <c r="K171" i="48"/>
  <c r="K172" i="48"/>
  <c r="K173" i="48"/>
  <c r="K174" i="48"/>
  <c r="K175" i="48"/>
  <c r="K176" i="48"/>
  <c r="K177" i="48"/>
  <c r="K178" i="48"/>
  <c r="K179" i="48"/>
  <c r="K180" i="48"/>
  <c r="K181" i="48"/>
  <c r="K182" i="48"/>
  <c r="K183" i="48"/>
  <c r="K184" i="48"/>
  <c r="K185" i="48"/>
  <c r="K186" i="48"/>
  <c r="K187" i="48"/>
  <c r="K188" i="48"/>
  <c r="K189" i="48"/>
  <c r="K190" i="48"/>
  <c r="K191" i="48"/>
  <c r="K192" i="48"/>
  <c r="K193" i="48"/>
  <c r="K194" i="48"/>
  <c r="K195" i="48"/>
  <c r="K196" i="48"/>
  <c r="K197" i="48"/>
  <c r="K198" i="48"/>
  <c r="K199" i="48"/>
  <c r="K200" i="48"/>
  <c r="K201" i="48"/>
  <c r="K202" i="48"/>
  <c r="K203" i="48"/>
  <c r="K204" i="48"/>
  <c r="K205" i="48"/>
  <c r="K206" i="48"/>
  <c r="K207" i="48"/>
  <c r="K208" i="48"/>
  <c r="K209" i="48"/>
  <c r="K210" i="48"/>
  <c r="K211" i="48"/>
  <c r="K212" i="48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K73" i="49"/>
  <c r="K74" i="49"/>
  <c r="K75" i="49"/>
  <c r="K76" i="49"/>
  <c r="K77" i="49"/>
  <c r="K78" i="49"/>
  <c r="K79" i="49"/>
  <c r="K80" i="49"/>
  <c r="K81" i="49"/>
  <c r="K82" i="49"/>
  <c r="K83" i="49"/>
  <c r="K84" i="49"/>
  <c r="K85" i="49"/>
  <c r="K86" i="49"/>
  <c r="K87" i="49"/>
  <c r="K88" i="49"/>
  <c r="K89" i="49"/>
  <c r="K90" i="49"/>
  <c r="K91" i="49"/>
  <c r="K92" i="49"/>
  <c r="K93" i="49"/>
  <c r="K94" i="49"/>
  <c r="K95" i="49"/>
  <c r="K96" i="49"/>
  <c r="K97" i="49"/>
  <c r="K98" i="49"/>
  <c r="K99" i="49"/>
  <c r="K100" i="49"/>
  <c r="K101" i="49"/>
  <c r="K102" i="49"/>
  <c r="K103" i="49"/>
  <c r="K104" i="49"/>
  <c r="K105" i="49"/>
  <c r="K106" i="49"/>
  <c r="K107" i="49"/>
  <c r="K108" i="49"/>
  <c r="K109" i="49"/>
  <c r="K110" i="49"/>
  <c r="K111" i="49"/>
  <c r="K112" i="49"/>
  <c r="K113" i="49"/>
  <c r="K114" i="49"/>
  <c r="K115" i="49"/>
  <c r="K116" i="49"/>
  <c r="K117" i="49"/>
  <c r="K118" i="49"/>
  <c r="K119" i="49"/>
  <c r="K120" i="49"/>
  <c r="K121" i="49"/>
  <c r="K122" i="49"/>
  <c r="K123" i="49"/>
  <c r="K124" i="49"/>
  <c r="K125" i="49"/>
  <c r="K126" i="49"/>
  <c r="K127" i="49"/>
  <c r="K128" i="49"/>
  <c r="K129" i="49"/>
  <c r="K130" i="49"/>
  <c r="K131" i="49"/>
  <c r="K132" i="49"/>
  <c r="K133" i="49"/>
  <c r="K134" i="49"/>
  <c r="K135" i="49"/>
  <c r="K136" i="49"/>
  <c r="K137" i="49"/>
  <c r="K138" i="49"/>
  <c r="K139" i="49"/>
  <c r="K140" i="49"/>
  <c r="K141" i="49"/>
  <c r="K142" i="49"/>
  <c r="K143" i="49"/>
  <c r="K144" i="49"/>
  <c r="K145" i="49"/>
  <c r="K146" i="49"/>
  <c r="K147" i="49"/>
  <c r="K148" i="49"/>
  <c r="K149" i="49"/>
  <c r="K150" i="49"/>
  <c r="K151" i="49"/>
  <c r="K152" i="49"/>
  <c r="K153" i="49"/>
  <c r="K154" i="49"/>
  <c r="K155" i="49"/>
  <c r="K156" i="49"/>
  <c r="K157" i="49"/>
  <c r="K158" i="49"/>
  <c r="K159" i="49"/>
  <c r="K160" i="49"/>
  <c r="K161" i="49"/>
  <c r="K162" i="49"/>
  <c r="K163" i="49"/>
  <c r="K164" i="49"/>
  <c r="K165" i="49"/>
  <c r="K166" i="49"/>
  <c r="K167" i="49"/>
  <c r="K168" i="49"/>
  <c r="K169" i="49"/>
  <c r="K170" i="49"/>
  <c r="K171" i="49"/>
  <c r="K172" i="49"/>
  <c r="K173" i="49"/>
  <c r="K174" i="49"/>
  <c r="K175" i="49"/>
  <c r="K176" i="49"/>
  <c r="K177" i="49"/>
  <c r="K178" i="49"/>
  <c r="K179" i="49"/>
  <c r="K180" i="49"/>
  <c r="K181" i="49"/>
  <c r="K182" i="49"/>
  <c r="K183" i="49"/>
  <c r="K184" i="49"/>
  <c r="K185" i="49"/>
  <c r="K186" i="49"/>
  <c r="K187" i="49"/>
  <c r="K188" i="49"/>
  <c r="K189" i="49"/>
  <c r="K190" i="49"/>
  <c r="K191" i="49"/>
  <c r="K192" i="49"/>
  <c r="K193" i="49"/>
  <c r="K194" i="49"/>
  <c r="K195" i="49"/>
  <c r="K196" i="49"/>
  <c r="K197" i="49"/>
  <c r="K198" i="49"/>
  <c r="K199" i="49"/>
  <c r="K200" i="49"/>
  <c r="K201" i="49"/>
  <c r="K202" i="49"/>
  <c r="K203" i="49"/>
  <c r="K204" i="49"/>
  <c r="K205" i="49"/>
  <c r="K206" i="49"/>
  <c r="K207" i="49"/>
  <c r="K208" i="49"/>
  <c r="K209" i="49"/>
  <c r="K210" i="49"/>
  <c r="K211" i="49"/>
  <c r="K212" i="49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K47" i="50"/>
  <c r="K48" i="50"/>
  <c r="K49" i="50"/>
  <c r="K50" i="50"/>
  <c r="K51" i="50"/>
  <c r="K52" i="50"/>
  <c r="K53" i="50"/>
  <c r="K54" i="50"/>
  <c r="K55" i="50"/>
  <c r="K56" i="50"/>
  <c r="K57" i="50"/>
  <c r="K58" i="50"/>
  <c r="K59" i="50"/>
  <c r="K60" i="50"/>
  <c r="K61" i="50"/>
  <c r="K62" i="50"/>
  <c r="K63" i="50"/>
  <c r="K64" i="50"/>
  <c r="K65" i="50"/>
  <c r="K66" i="50"/>
  <c r="K67" i="50"/>
  <c r="K68" i="50"/>
  <c r="K69" i="50"/>
  <c r="K70" i="50"/>
  <c r="K71" i="50"/>
  <c r="K72" i="50"/>
  <c r="K73" i="50"/>
  <c r="K74" i="50"/>
  <c r="K75" i="50"/>
  <c r="K76" i="50"/>
  <c r="K77" i="50"/>
  <c r="K78" i="50"/>
  <c r="K79" i="50"/>
  <c r="K80" i="50"/>
  <c r="K81" i="50"/>
  <c r="K82" i="50"/>
  <c r="K83" i="50"/>
  <c r="K84" i="50"/>
  <c r="K85" i="50"/>
  <c r="K86" i="50"/>
  <c r="K87" i="50"/>
  <c r="K88" i="50"/>
  <c r="K89" i="50"/>
  <c r="K90" i="50"/>
  <c r="K91" i="50"/>
  <c r="K92" i="50"/>
  <c r="K93" i="50"/>
  <c r="K94" i="50"/>
  <c r="K95" i="50"/>
  <c r="K96" i="50"/>
  <c r="K97" i="50"/>
  <c r="K98" i="50"/>
  <c r="K99" i="50"/>
  <c r="K100" i="50"/>
  <c r="K101" i="50"/>
  <c r="K102" i="50"/>
  <c r="K103" i="50"/>
  <c r="K104" i="50"/>
  <c r="K105" i="50"/>
  <c r="K106" i="50"/>
  <c r="K107" i="50"/>
  <c r="K108" i="50"/>
  <c r="K109" i="50"/>
  <c r="K110" i="50"/>
  <c r="K111" i="50"/>
  <c r="K112" i="50"/>
  <c r="K113" i="50"/>
  <c r="K114" i="50"/>
  <c r="K115" i="50"/>
  <c r="K116" i="50"/>
  <c r="K117" i="50"/>
  <c r="K118" i="50"/>
  <c r="K119" i="50"/>
  <c r="K120" i="50"/>
  <c r="K121" i="50"/>
  <c r="K122" i="50"/>
  <c r="K123" i="50"/>
  <c r="K124" i="50"/>
  <c r="K125" i="50"/>
  <c r="K126" i="50"/>
  <c r="K127" i="50"/>
  <c r="K128" i="50"/>
  <c r="K129" i="50"/>
  <c r="K130" i="50"/>
  <c r="K131" i="50"/>
  <c r="K132" i="50"/>
  <c r="K133" i="50"/>
  <c r="K134" i="50"/>
  <c r="K135" i="50"/>
  <c r="K136" i="50"/>
  <c r="K137" i="50"/>
  <c r="K138" i="50"/>
  <c r="K139" i="50"/>
  <c r="K140" i="50"/>
  <c r="K141" i="50"/>
  <c r="K142" i="50"/>
  <c r="K143" i="50"/>
  <c r="K144" i="50"/>
  <c r="K145" i="50"/>
  <c r="K146" i="50"/>
  <c r="K147" i="50"/>
  <c r="K148" i="50"/>
  <c r="K149" i="50"/>
  <c r="K150" i="50"/>
  <c r="K151" i="50"/>
  <c r="K152" i="50"/>
  <c r="K153" i="50"/>
  <c r="K154" i="50"/>
  <c r="K155" i="50"/>
  <c r="K156" i="50"/>
  <c r="K157" i="50"/>
  <c r="K158" i="50"/>
  <c r="K159" i="50"/>
  <c r="K160" i="50"/>
  <c r="K161" i="50"/>
  <c r="K162" i="50"/>
  <c r="K163" i="50"/>
  <c r="K164" i="50"/>
  <c r="K165" i="50"/>
  <c r="K166" i="50"/>
  <c r="K167" i="50"/>
  <c r="K168" i="50"/>
  <c r="K169" i="50"/>
  <c r="K170" i="50"/>
  <c r="K171" i="50"/>
  <c r="K172" i="50"/>
  <c r="K173" i="50"/>
  <c r="K174" i="50"/>
  <c r="K175" i="50"/>
  <c r="K176" i="50"/>
  <c r="K177" i="50"/>
  <c r="K178" i="50"/>
  <c r="K179" i="50"/>
  <c r="K180" i="50"/>
  <c r="K181" i="50"/>
  <c r="K182" i="50"/>
  <c r="K183" i="50"/>
  <c r="K184" i="50"/>
  <c r="K185" i="50"/>
  <c r="K186" i="50"/>
  <c r="K187" i="50"/>
  <c r="K188" i="50"/>
  <c r="K189" i="50"/>
  <c r="K190" i="50"/>
  <c r="K191" i="50"/>
  <c r="K192" i="50"/>
  <c r="K193" i="50"/>
  <c r="K194" i="50"/>
  <c r="K195" i="50"/>
  <c r="K196" i="50"/>
  <c r="K197" i="50"/>
  <c r="K198" i="50"/>
  <c r="K199" i="50"/>
  <c r="K200" i="50"/>
  <c r="K201" i="50"/>
  <c r="K202" i="50"/>
  <c r="K203" i="50"/>
  <c r="K204" i="50"/>
  <c r="K205" i="50"/>
  <c r="K206" i="50"/>
  <c r="K207" i="50"/>
  <c r="K208" i="50"/>
  <c r="K209" i="50"/>
  <c r="K210" i="50"/>
  <c r="K211" i="50"/>
  <c r="K212" i="50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13" i="13" l="1"/>
  <c r="D9" i="13" s="1"/>
  <c r="H7" i="42" l="1"/>
  <c r="B1" i="51" l="1"/>
  <c r="C5" i="52"/>
  <c r="C391" i="51" l="1"/>
  <c r="C390" i="51"/>
  <c r="C377" i="51"/>
  <c r="C376" i="51"/>
  <c r="C384" i="51"/>
  <c r="C383" i="51"/>
  <c r="C370" i="51"/>
  <c r="C369" i="51"/>
  <c r="C363" i="51"/>
  <c r="C362" i="51"/>
  <c r="C356" i="51"/>
  <c r="C355" i="51"/>
  <c r="C349" i="51"/>
  <c r="C348" i="51"/>
  <c r="C342" i="51"/>
  <c r="C341" i="51"/>
  <c r="C335" i="51"/>
  <c r="C334" i="51"/>
  <c r="C321" i="51"/>
  <c r="C320" i="51"/>
  <c r="C328" i="51"/>
  <c r="C327" i="51"/>
  <c r="C314" i="51"/>
  <c r="C313" i="51"/>
  <c r="H8" i="38"/>
  <c r="C307" i="51"/>
  <c r="H7" i="38"/>
  <c r="C306" i="51"/>
  <c r="H4" i="38"/>
  <c r="H3" i="38"/>
  <c r="H306" i="51" s="1"/>
  <c r="D3" i="38"/>
  <c r="H8" i="37"/>
  <c r="C300" i="51"/>
  <c r="H7" i="37"/>
  <c r="C299" i="51"/>
  <c r="H4" i="37"/>
  <c r="H300" i="51" s="1"/>
  <c r="H3" i="37"/>
  <c r="D3" i="37"/>
  <c r="H8" i="36"/>
  <c r="C293" i="51"/>
  <c r="H7" i="36"/>
  <c r="C292" i="51"/>
  <c r="H4" i="36"/>
  <c r="H293" i="51" s="1"/>
  <c r="H3" i="36"/>
  <c r="H292" i="51" s="1"/>
  <c r="D3" i="36"/>
  <c r="H8" i="35"/>
  <c r="C286" i="51"/>
  <c r="H7" i="35"/>
  <c r="C285" i="51"/>
  <c r="H4" i="35"/>
  <c r="H286" i="51" s="1"/>
  <c r="H3" i="35"/>
  <c r="H285" i="51" s="1"/>
  <c r="D3" i="35"/>
  <c r="C279" i="51"/>
  <c r="C278" i="51"/>
  <c r="C272" i="51"/>
  <c r="C271" i="51"/>
  <c r="C265" i="51"/>
  <c r="C264" i="51"/>
  <c r="C258" i="51"/>
  <c r="C257" i="51"/>
  <c r="C251" i="51"/>
  <c r="C250" i="51"/>
  <c r="C244" i="51"/>
  <c r="C243" i="51"/>
  <c r="C237" i="51"/>
  <c r="C236" i="51"/>
  <c r="C230" i="51"/>
  <c r="C229" i="51"/>
  <c r="C223" i="51"/>
  <c r="C222" i="51"/>
  <c r="C216" i="51"/>
  <c r="C215" i="51"/>
  <c r="C209" i="51"/>
  <c r="C208" i="51"/>
  <c r="C202" i="51"/>
  <c r="C201" i="51"/>
  <c r="C195" i="51"/>
  <c r="C194" i="51"/>
  <c r="C188" i="51"/>
  <c r="C187" i="51"/>
  <c r="C181" i="51"/>
  <c r="C180" i="51"/>
  <c r="C174" i="51"/>
  <c r="C173" i="51"/>
  <c r="C24" i="51" s="1"/>
  <c r="C167" i="51"/>
  <c r="C166" i="51"/>
  <c r="C160" i="51"/>
  <c r="C159" i="51"/>
  <c r="C153" i="51"/>
  <c r="C152" i="51"/>
  <c r="C146" i="51"/>
  <c r="C145" i="51"/>
  <c r="C139" i="51"/>
  <c r="C138" i="51"/>
  <c r="C132" i="51"/>
  <c r="C131" i="51"/>
  <c r="C125" i="51"/>
  <c r="C124" i="51"/>
  <c r="C118" i="51"/>
  <c r="C117" i="51"/>
  <c r="C83" i="51"/>
  <c r="C82" i="51"/>
  <c r="C90" i="51"/>
  <c r="C89" i="51"/>
  <c r="C97" i="51"/>
  <c r="C96" i="51"/>
  <c r="C69" i="51"/>
  <c r="C7" i="51" s="1"/>
  <c r="C68" i="51"/>
  <c r="C6" i="51" s="1"/>
  <c r="C111" i="51"/>
  <c r="C110" i="51"/>
  <c r="C104" i="51"/>
  <c r="C103" i="51"/>
  <c r="K13" i="50"/>
  <c r="D9" i="50" s="1"/>
  <c r="H8" i="50"/>
  <c r="H7" i="50"/>
  <c r="H4" i="50"/>
  <c r="H391" i="51" s="1"/>
  <c r="H3" i="50"/>
  <c r="D3" i="50"/>
  <c r="K13" i="49"/>
  <c r="D9" i="49" s="1"/>
  <c r="H8" i="49"/>
  <c r="H7" i="49"/>
  <c r="H4" i="49"/>
  <c r="H377" i="51" s="1"/>
  <c r="H3" i="49"/>
  <c r="H376" i="51" s="1"/>
  <c r="D3" i="49"/>
  <c r="K13" i="48"/>
  <c r="D9" i="48" s="1"/>
  <c r="H8" i="48"/>
  <c r="H7" i="48"/>
  <c r="H4" i="48"/>
  <c r="H384" i="51" s="1"/>
  <c r="H3" i="48"/>
  <c r="D3" i="48"/>
  <c r="K13" i="47"/>
  <c r="D9" i="47" s="1"/>
  <c r="H8" i="47"/>
  <c r="H7" i="47"/>
  <c r="H4" i="47"/>
  <c r="H370" i="51" s="1"/>
  <c r="H3" i="47"/>
  <c r="D3" i="47"/>
  <c r="K13" i="46"/>
  <c r="D9" i="46" s="1"/>
  <c r="H8" i="46"/>
  <c r="H7" i="46"/>
  <c r="H4" i="46"/>
  <c r="H363" i="51" s="1"/>
  <c r="H3" i="46"/>
  <c r="H362" i="51" s="1"/>
  <c r="D3" i="46"/>
  <c r="K13" i="45"/>
  <c r="D9" i="45" s="1"/>
  <c r="H8" i="45"/>
  <c r="H7" i="45"/>
  <c r="H4" i="45"/>
  <c r="H356" i="51" s="1"/>
  <c r="H3" i="45"/>
  <c r="H355" i="51" s="1"/>
  <c r="D3" i="45"/>
  <c r="K13" i="44"/>
  <c r="D9" i="44" s="1"/>
  <c r="H8" i="44"/>
  <c r="H7" i="44"/>
  <c r="H4" i="44"/>
  <c r="H349" i="51" s="1"/>
  <c r="H3" i="44"/>
  <c r="H348" i="51" s="1"/>
  <c r="D3" i="44"/>
  <c r="K13" i="43"/>
  <c r="D9" i="43" s="1"/>
  <c r="H8" i="43"/>
  <c r="H7" i="43"/>
  <c r="H4" i="43"/>
  <c r="H342" i="51" s="1"/>
  <c r="H3" i="43"/>
  <c r="D3" i="43"/>
  <c r="K13" i="42"/>
  <c r="D9" i="42" s="1"/>
  <c r="H8" i="42"/>
  <c r="H4" i="42"/>
  <c r="H335" i="51" s="1"/>
  <c r="H3" i="42"/>
  <c r="D3" i="42"/>
  <c r="K13" i="41"/>
  <c r="H8" i="41"/>
  <c r="H7" i="41"/>
  <c r="H4" i="41"/>
  <c r="H3" i="41"/>
  <c r="H320" i="51" s="1"/>
  <c r="D3" i="41"/>
  <c r="K13" i="40"/>
  <c r="D9" i="40" s="1"/>
  <c r="H8" i="40"/>
  <c r="H7" i="40"/>
  <c r="H4" i="40"/>
  <c r="H328" i="51" s="1"/>
  <c r="H3" i="40"/>
  <c r="H327" i="51" s="1"/>
  <c r="D3" i="40"/>
  <c r="K13" i="39"/>
  <c r="D9" i="39" s="1"/>
  <c r="H8" i="39"/>
  <c r="H7" i="39"/>
  <c r="H4" i="39"/>
  <c r="H314" i="51" s="1"/>
  <c r="H3" i="39"/>
  <c r="H313" i="51" s="1"/>
  <c r="D3" i="39"/>
  <c r="K13" i="38"/>
  <c r="D9" i="38" s="1"/>
  <c r="K13" i="37"/>
  <c r="D9" i="37" s="1"/>
  <c r="K13" i="36"/>
  <c r="D9" i="36" s="1"/>
  <c r="K13" i="35"/>
  <c r="D9" i="35" s="1"/>
  <c r="D3" i="34"/>
  <c r="H8" i="34"/>
  <c r="H7" i="34"/>
  <c r="H4" i="34"/>
  <c r="H279" i="51" s="1"/>
  <c r="H3" i="34"/>
  <c r="H278" i="51" s="1"/>
  <c r="H8" i="33"/>
  <c r="H7" i="33"/>
  <c r="H4" i="33"/>
  <c r="H272" i="51" s="1"/>
  <c r="H3" i="33"/>
  <c r="H271" i="51" s="1"/>
  <c r="H8" i="32"/>
  <c r="H7" i="32"/>
  <c r="H4" i="32"/>
  <c r="H265" i="51" s="1"/>
  <c r="H3" i="32"/>
  <c r="H264" i="51" s="1"/>
  <c r="H8" i="31"/>
  <c r="H7" i="31"/>
  <c r="H4" i="31"/>
  <c r="H258" i="51" s="1"/>
  <c r="H3" i="31"/>
  <c r="H257" i="51" s="1"/>
  <c r="K13" i="34"/>
  <c r="D9" i="34" s="1"/>
  <c r="H8" i="4"/>
  <c r="H7" i="4"/>
  <c r="H4" i="4"/>
  <c r="H69" i="51" s="1"/>
  <c r="H7" i="51" s="1"/>
  <c r="H3" i="4"/>
  <c r="H68" i="51" s="1"/>
  <c r="H6" i="51" s="1"/>
  <c r="H8" i="5"/>
  <c r="H7" i="5"/>
  <c r="H4" i="5"/>
  <c r="H3" i="5"/>
  <c r="H8" i="6"/>
  <c r="H7" i="6"/>
  <c r="H4" i="6"/>
  <c r="H83" i="51" s="1"/>
  <c r="H3" i="6"/>
  <c r="H82" i="51" s="1"/>
  <c r="H8" i="7"/>
  <c r="H7" i="7"/>
  <c r="H4" i="7"/>
  <c r="H90" i="51" s="1"/>
  <c r="H3" i="7"/>
  <c r="H89" i="51" s="1"/>
  <c r="H8" i="8"/>
  <c r="H7" i="8"/>
  <c r="H4" i="8"/>
  <c r="H97" i="51" s="1"/>
  <c r="H3" i="8"/>
  <c r="H96" i="51" s="1"/>
  <c r="H8" i="9"/>
  <c r="H7" i="9"/>
  <c r="H4" i="9"/>
  <c r="H104" i="51" s="1"/>
  <c r="H3" i="9"/>
  <c r="H103" i="51" s="1"/>
  <c r="H8" i="10"/>
  <c r="H7" i="10"/>
  <c r="H4" i="10"/>
  <c r="H111" i="51" s="1"/>
  <c r="H3" i="10"/>
  <c r="H110" i="51" s="1"/>
  <c r="H8" i="11"/>
  <c r="H7" i="11"/>
  <c r="H4" i="11"/>
  <c r="H118" i="51" s="1"/>
  <c r="H3" i="11"/>
  <c r="H117" i="51" s="1"/>
  <c r="H7" i="12"/>
  <c r="H4" i="12"/>
  <c r="H125" i="51" s="1"/>
  <c r="H124" i="51"/>
  <c r="H8" i="13"/>
  <c r="H7" i="13"/>
  <c r="H4" i="13"/>
  <c r="H132" i="51" s="1"/>
  <c r="H3" i="13"/>
  <c r="H131" i="51" s="1"/>
  <c r="H8" i="14"/>
  <c r="H7" i="14"/>
  <c r="H4" i="14"/>
  <c r="H139" i="51" s="1"/>
  <c r="H3" i="14"/>
  <c r="H138" i="51" s="1"/>
  <c r="H7" i="15"/>
  <c r="H4" i="15"/>
  <c r="H146" i="51" s="1"/>
  <c r="H3" i="15"/>
  <c r="H145" i="51" s="1"/>
  <c r="H8" i="18"/>
  <c r="H7" i="18"/>
  <c r="H4" i="18"/>
  <c r="H167" i="51" s="1"/>
  <c r="H3" i="18"/>
  <c r="H8" i="19"/>
  <c r="H7" i="19"/>
  <c r="H4" i="19"/>
  <c r="H174" i="51" s="1"/>
  <c r="H3" i="19"/>
  <c r="H173" i="51" s="1"/>
  <c r="H8" i="20"/>
  <c r="H7" i="20"/>
  <c r="H4" i="20"/>
  <c r="H181" i="51" s="1"/>
  <c r="H3" i="20"/>
  <c r="H8" i="21"/>
  <c r="H7" i="21"/>
  <c r="H4" i="21"/>
  <c r="H188" i="51" s="1"/>
  <c r="H3" i="21"/>
  <c r="H187" i="51" s="1"/>
  <c r="H8" i="22"/>
  <c r="H7" i="22"/>
  <c r="H4" i="22"/>
  <c r="H195" i="51" s="1"/>
  <c r="H3" i="22"/>
  <c r="H194" i="51" s="1"/>
  <c r="H8" i="23"/>
  <c r="H7" i="23"/>
  <c r="H4" i="23"/>
  <c r="H202" i="51" s="1"/>
  <c r="H3" i="23"/>
  <c r="H201" i="51" s="1"/>
  <c r="H8" i="24"/>
  <c r="H7" i="24"/>
  <c r="H4" i="24"/>
  <c r="H209" i="51" s="1"/>
  <c r="H3" i="24"/>
  <c r="H208" i="51" s="1"/>
  <c r="H8" i="25"/>
  <c r="H4" i="25"/>
  <c r="H216" i="51" s="1"/>
  <c r="H3" i="25"/>
  <c r="H215" i="51" s="1"/>
  <c r="H8" i="29"/>
  <c r="H7" i="29"/>
  <c r="H4" i="29"/>
  <c r="H244" i="51" s="1"/>
  <c r="H3" i="29"/>
  <c r="H243" i="51" s="1"/>
  <c r="H8" i="28"/>
  <c r="H7" i="28"/>
  <c r="H4" i="28"/>
  <c r="H237" i="51" s="1"/>
  <c r="H3" i="28"/>
  <c r="H236" i="51" s="1"/>
  <c r="H8" i="27"/>
  <c r="H7" i="27"/>
  <c r="H4" i="27"/>
  <c r="H230" i="51" s="1"/>
  <c r="H3" i="27"/>
  <c r="H229" i="51" s="1"/>
  <c r="H8" i="26"/>
  <c r="H7" i="26"/>
  <c r="H4" i="26"/>
  <c r="H223" i="51" s="1"/>
  <c r="H3" i="26"/>
  <c r="H222" i="51" s="1"/>
  <c r="K13" i="33"/>
  <c r="D9" i="33" s="1"/>
  <c r="D3" i="33"/>
  <c r="K13" i="32"/>
  <c r="D9" i="32" s="1"/>
  <c r="D3" i="32"/>
  <c r="K13" i="31"/>
  <c r="D3" i="31"/>
  <c r="K13" i="30"/>
  <c r="D9" i="30" s="1"/>
  <c r="H4" i="30"/>
  <c r="H251" i="51" s="1"/>
  <c r="H3" i="30"/>
  <c r="H250" i="51" s="1"/>
  <c r="D3" i="30"/>
  <c r="K13" i="29"/>
  <c r="D9" i="29" s="1"/>
  <c r="D3" i="29"/>
  <c r="K13" i="28"/>
  <c r="D9" i="28" s="1"/>
  <c r="H5" i="28"/>
  <c r="H238" i="51" s="1"/>
  <c r="D3" i="28"/>
  <c r="K13" i="27"/>
  <c r="D9" i="27" s="1"/>
  <c r="H5" i="27"/>
  <c r="H231" i="51" s="1"/>
  <c r="D3" i="27"/>
  <c r="K13" i="26"/>
  <c r="D9" i="26" s="1"/>
  <c r="D3" i="26"/>
  <c r="K13" i="25"/>
  <c r="D9" i="25" s="1"/>
  <c r="H5" i="25"/>
  <c r="H217" i="51" s="1"/>
  <c r="D3" i="25"/>
  <c r="K13" i="24"/>
  <c r="D9" i="24" s="1"/>
  <c r="D3" i="24"/>
  <c r="K13" i="23"/>
  <c r="D3" i="23"/>
  <c r="K13" i="22"/>
  <c r="D9" i="22" s="1"/>
  <c r="H5" i="22"/>
  <c r="H196" i="51" s="1"/>
  <c r="D3" i="22"/>
  <c r="K13" i="21"/>
  <c r="D9" i="21" s="1"/>
  <c r="D3" i="21"/>
  <c r="K13" i="20"/>
  <c r="D9" i="20" s="1"/>
  <c r="D3" i="20"/>
  <c r="K13" i="19"/>
  <c r="D9" i="19" s="1"/>
  <c r="D3" i="19"/>
  <c r="D3" i="5"/>
  <c r="D3" i="6"/>
  <c r="D3" i="7"/>
  <c r="D3" i="8"/>
  <c r="D3" i="9"/>
  <c r="D3" i="11"/>
  <c r="H5" i="12"/>
  <c r="H126" i="51" s="1"/>
  <c r="D3" i="12"/>
  <c r="D3" i="13"/>
  <c r="D3" i="14"/>
  <c r="D3" i="15"/>
  <c r="D3" i="18"/>
  <c r="H160" i="51"/>
  <c r="H159" i="51"/>
  <c r="D3" i="17"/>
  <c r="H4" i="16"/>
  <c r="H153" i="51" s="1"/>
  <c r="H3" i="16"/>
  <c r="H152" i="51" s="1"/>
  <c r="K13" i="18"/>
  <c r="D9" i="18" s="1"/>
  <c r="K13" i="17"/>
  <c r="D9" i="17" s="1"/>
  <c r="K13" i="16"/>
  <c r="D9" i="16" s="1"/>
  <c r="D3" i="16"/>
  <c r="K13" i="15"/>
  <c r="D9" i="15" s="1"/>
  <c r="K13" i="14"/>
  <c r="K13" i="12"/>
  <c r="D9" i="12" s="1"/>
  <c r="K13" i="11"/>
  <c r="K13" i="5"/>
  <c r="D9" i="5" s="1"/>
  <c r="K13" i="6"/>
  <c r="D9" i="6" s="1"/>
  <c r="K13" i="7"/>
  <c r="D9" i="7" s="1"/>
  <c r="K13" i="8"/>
  <c r="K13" i="9"/>
  <c r="D9" i="9" s="1"/>
  <c r="C98" i="51" l="1"/>
  <c r="D9" i="8"/>
  <c r="D9" i="11"/>
  <c r="C119" i="51" s="1"/>
  <c r="H5" i="14"/>
  <c r="H140" i="51" s="1"/>
  <c r="D9" i="31"/>
  <c r="C259" i="51" s="1"/>
  <c r="H166" i="51"/>
  <c r="H18" i="51" s="1"/>
  <c r="H5" i="18"/>
  <c r="H168" i="51" s="1"/>
  <c r="D9" i="14"/>
  <c r="C140" i="51" s="1"/>
  <c r="H5" i="11"/>
  <c r="H119" i="51" s="1"/>
  <c r="H5" i="23"/>
  <c r="H203" i="51" s="1"/>
  <c r="H5" i="26"/>
  <c r="H224" i="51" s="1"/>
  <c r="D9" i="41"/>
  <c r="C322" i="51" s="1"/>
  <c r="C203" i="51"/>
  <c r="D9" i="23"/>
  <c r="H5" i="37"/>
  <c r="H5" i="31"/>
  <c r="H259" i="51" s="1"/>
  <c r="C371" i="51"/>
  <c r="H5" i="33"/>
  <c r="H273" i="51" s="1"/>
  <c r="C273" i="51"/>
  <c r="C126" i="51"/>
  <c r="H5" i="21"/>
  <c r="H189" i="51" s="1"/>
  <c r="C189" i="51"/>
  <c r="H5" i="13"/>
  <c r="H133" i="51" s="1"/>
  <c r="C18" i="51"/>
  <c r="H5" i="29"/>
  <c r="H245" i="51" s="1"/>
  <c r="C37" i="51"/>
  <c r="C91" i="51"/>
  <c r="H5" i="24"/>
  <c r="H210" i="51" s="1"/>
  <c r="C84" i="51"/>
  <c r="H5" i="19"/>
  <c r="H175" i="51" s="1"/>
  <c r="C25" i="51"/>
  <c r="H5" i="32"/>
  <c r="H266" i="51" s="1"/>
  <c r="C48" i="51"/>
  <c r="C54" i="51"/>
  <c r="C231" i="51"/>
  <c r="C287" i="51"/>
  <c r="C294" i="51"/>
  <c r="C301" i="51"/>
  <c r="C308" i="51"/>
  <c r="C336" i="51"/>
  <c r="C385" i="51"/>
  <c r="C154" i="51"/>
  <c r="C161" i="51"/>
  <c r="C168" i="51"/>
  <c r="C175" i="51"/>
  <c r="C252" i="51"/>
  <c r="C266" i="51"/>
  <c r="C343" i="51"/>
  <c r="C357" i="51"/>
  <c r="C378" i="51"/>
  <c r="C196" i="51"/>
  <c r="C210" i="51"/>
  <c r="C224" i="51"/>
  <c r="C238" i="51"/>
  <c r="C329" i="51"/>
  <c r="C364" i="51"/>
  <c r="C392" i="51"/>
  <c r="H55" i="51"/>
  <c r="C105" i="51"/>
  <c r="C147" i="51"/>
  <c r="H161" i="51"/>
  <c r="H36" i="51"/>
  <c r="H30" i="51"/>
  <c r="H5" i="20"/>
  <c r="H182" i="51" s="1"/>
  <c r="H180" i="51"/>
  <c r="H24" i="51" s="1"/>
  <c r="H5" i="41"/>
  <c r="H322" i="51" s="1"/>
  <c r="H321" i="51"/>
  <c r="H49" i="51" s="1"/>
  <c r="H5" i="42"/>
  <c r="H336" i="51" s="1"/>
  <c r="H334" i="51"/>
  <c r="H48" i="51" s="1"/>
  <c r="H5" i="48"/>
  <c r="H385" i="51" s="1"/>
  <c r="H383" i="51"/>
  <c r="C19" i="51"/>
  <c r="C31" i="51"/>
  <c r="C36" i="51"/>
  <c r="C43" i="51"/>
  <c r="H5" i="35"/>
  <c r="H287" i="51" s="1"/>
  <c r="C49" i="51"/>
  <c r="H37" i="51"/>
  <c r="H31" i="51"/>
  <c r="H25" i="51"/>
  <c r="H19" i="51"/>
  <c r="H5" i="40"/>
  <c r="H329" i="51" s="1"/>
  <c r="H5" i="43"/>
  <c r="H343" i="51" s="1"/>
  <c r="H341" i="51"/>
  <c r="H5" i="45"/>
  <c r="H357" i="51" s="1"/>
  <c r="H5" i="46"/>
  <c r="H364" i="51" s="1"/>
  <c r="H5" i="47"/>
  <c r="H371" i="51" s="1"/>
  <c r="H369" i="51"/>
  <c r="H5" i="49"/>
  <c r="H378" i="51" s="1"/>
  <c r="H5" i="50"/>
  <c r="H392" i="51" s="1"/>
  <c r="H390" i="51"/>
  <c r="C30" i="51"/>
  <c r="C42" i="51"/>
  <c r="H301" i="51"/>
  <c r="H299" i="51"/>
  <c r="H42" i="51" s="1"/>
  <c r="H5" i="38"/>
  <c r="H308" i="51" s="1"/>
  <c r="H307" i="51"/>
  <c r="H43" i="51" s="1"/>
  <c r="C55" i="51"/>
  <c r="C75" i="51"/>
  <c r="C12" i="51" s="1"/>
  <c r="C76" i="51"/>
  <c r="C13" i="51" s="1"/>
  <c r="H75" i="51"/>
  <c r="H12" i="51" s="1"/>
  <c r="H76" i="51"/>
  <c r="H13" i="51" s="1"/>
  <c r="H5" i="5"/>
  <c r="H5" i="30"/>
  <c r="H252" i="51" s="1"/>
  <c r="H5" i="15"/>
  <c r="H147" i="51" s="1"/>
  <c r="H5" i="44"/>
  <c r="H350" i="51" s="1"/>
  <c r="C350" i="51"/>
  <c r="C315" i="51"/>
  <c r="H5" i="39"/>
  <c r="H315" i="51" s="1"/>
  <c r="H5" i="34"/>
  <c r="H280" i="51" s="1"/>
  <c r="C280" i="51"/>
  <c r="C245" i="51"/>
  <c r="C217" i="51"/>
  <c r="C182" i="51"/>
  <c r="C133" i="51"/>
  <c r="H5" i="36"/>
  <c r="H294" i="51" s="1"/>
  <c r="H5" i="6"/>
  <c r="H84" i="51" s="1"/>
  <c r="H5" i="9"/>
  <c r="H105" i="51" s="1"/>
  <c r="H5" i="8"/>
  <c r="H98" i="51" s="1"/>
  <c r="H5" i="7"/>
  <c r="H91" i="51" s="1"/>
  <c r="H5" i="16"/>
  <c r="H154" i="51" s="1"/>
  <c r="D3" i="10"/>
  <c r="K13" i="10"/>
  <c r="D9" i="10" s="1"/>
  <c r="H5" i="10"/>
  <c r="H112" i="51" s="1"/>
  <c r="K13" i="4"/>
  <c r="D9" i="4" s="1"/>
  <c r="H5" i="4"/>
  <c r="H70" i="51" s="1"/>
  <c r="H8" i="51" s="1"/>
  <c r="C50" i="51" l="1"/>
  <c r="C56" i="51"/>
  <c r="C20" i="51"/>
  <c r="C32" i="51"/>
  <c r="C44" i="51"/>
  <c r="C61" i="51"/>
  <c r="C26" i="51"/>
  <c r="C38" i="51"/>
  <c r="H50" i="51"/>
  <c r="C60" i="51"/>
  <c r="H26" i="51"/>
  <c r="H44" i="51"/>
  <c r="H38" i="51"/>
  <c r="H61" i="51"/>
  <c r="H54" i="51"/>
  <c r="H56" i="51" s="1"/>
  <c r="H20" i="51"/>
  <c r="H32" i="51"/>
  <c r="C77" i="51"/>
  <c r="H14" i="51"/>
  <c r="H77" i="51"/>
  <c r="C112" i="51"/>
  <c r="C70" i="51"/>
  <c r="C8" i="51" s="1"/>
  <c r="C14" i="51" l="1"/>
  <c r="C62" i="51" s="1"/>
  <c r="H60" i="51"/>
  <c r="H62" i="51" s="1"/>
</calcChain>
</file>

<file path=xl/sharedStrings.xml><?xml version="1.0" encoding="utf-8"?>
<sst xmlns="http://schemas.openxmlformats.org/spreadsheetml/2006/main" count="5095" uniqueCount="3330">
  <si>
    <t>各都道府県　専門委員長　様</t>
    <rPh sb="0" eb="1">
      <t>カク</t>
    </rPh>
    <rPh sb="1" eb="5">
      <t>トドウフケン</t>
    </rPh>
    <rPh sb="6" eb="8">
      <t>センモン</t>
    </rPh>
    <rPh sb="8" eb="11">
      <t>イインチョウ</t>
    </rPh>
    <rPh sb="12" eb="13">
      <t>サマ</t>
    </rPh>
    <phoneticPr fontId="5"/>
  </si>
  <si>
    <t>＜作業手順＞</t>
    <rPh sb="1" eb="3">
      <t>サギョウ</t>
    </rPh>
    <rPh sb="3" eb="5">
      <t>テジュン</t>
    </rPh>
    <phoneticPr fontId="5"/>
  </si>
  <si>
    <t>１　所属都道府県のタブをクリック</t>
    <rPh sb="2" eb="4">
      <t>ショゾク</t>
    </rPh>
    <rPh sb="4" eb="8">
      <t>トドウフケン</t>
    </rPh>
    <phoneticPr fontId="5"/>
  </si>
  <si>
    <t>年度設定</t>
    <rPh sb="0" eb="2">
      <t>ネンド</t>
    </rPh>
    <rPh sb="2" eb="4">
      <t>セッテイ</t>
    </rPh>
    <phoneticPr fontId="5"/>
  </si>
  <si>
    <t>締切日</t>
    <rPh sb="0" eb="3">
      <t>シメキリビ</t>
    </rPh>
    <phoneticPr fontId="5"/>
  </si>
  <si>
    <t>北海道</t>
    <rPh sb="0" eb="3">
      <t>ホッカイドウ</t>
    </rPh>
    <phoneticPr fontId="5"/>
  </si>
  <si>
    <t>校</t>
    <rPh sb="0" eb="1">
      <t>コウ</t>
    </rPh>
    <phoneticPr fontId="5"/>
  </si>
  <si>
    <t>名</t>
    <rPh sb="0" eb="1">
      <t>メイ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</si>
  <si>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</si>
  <si>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</si>
  <si>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北信越</t>
    <rPh sb="0" eb="3">
      <t>ホクシンエツ</t>
    </rPh>
    <phoneticPr fontId="5"/>
  </si>
  <si>
    <t>東海</t>
    <rPh sb="0" eb="2">
      <t>トウカイ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</si>
  <si>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</si>
  <si>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</si>
  <si>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</si>
  <si>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</si>
  <si>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全国総計</t>
    <rPh sb="0" eb="2">
      <t>ゼンコク</t>
    </rPh>
    <rPh sb="2" eb="4">
      <t>ソウケイ</t>
    </rPh>
    <phoneticPr fontId="5"/>
  </si>
  <si>
    <t>地域名</t>
    <rPh sb="0" eb="3">
      <t>チイキメイ</t>
    </rPh>
    <phoneticPr fontId="5"/>
  </si>
  <si>
    <t>都道府県名</t>
    <rPh sb="0" eb="4">
      <t>トドウフケン</t>
    </rPh>
    <rPh sb="4" eb="5">
      <t>メイ</t>
    </rPh>
    <phoneticPr fontId="5"/>
  </si>
  <si>
    <t>名</t>
  </si>
  <si>
    <t>青森</t>
    <rPh sb="0" eb="2">
      <t>アオモリ</t>
    </rPh>
    <phoneticPr fontId="5"/>
  </si>
  <si>
    <t>岩手</t>
    <rPh sb="0" eb="2">
      <t>イワテ</t>
    </rPh>
    <phoneticPr fontId="5"/>
  </si>
  <si>
    <t>宮城</t>
    <rPh sb="0" eb="2">
      <t>ミヤギ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</si>
  <si>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</si>
  <si>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</si>
  <si>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福島</t>
    <rPh sb="0" eb="2">
      <t>フクシマ</t>
    </rPh>
    <phoneticPr fontId="5"/>
  </si>
  <si>
    <t>茨城</t>
    <rPh sb="0" eb="2">
      <t>イバラギ</t>
    </rPh>
    <phoneticPr fontId="5"/>
  </si>
  <si>
    <t>栃木</t>
    <rPh sb="0" eb="2">
      <t>トチギ</t>
    </rPh>
    <phoneticPr fontId="5"/>
  </si>
  <si>
    <t>群馬</t>
    <rPh sb="0" eb="2">
      <t>グンマ</t>
    </rPh>
    <phoneticPr fontId="5"/>
  </si>
  <si>
    <t>埼玉</t>
    <rPh sb="0" eb="2">
      <t>サイタマ</t>
    </rPh>
    <phoneticPr fontId="5"/>
  </si>
  <si>
    <t>千葉</t>
    <rPh sb="0" eb="2">
      <t>チバ</t>
    </rPh>
    <phoneticPr fontId="5"/>
  </si>
  <si>
    <t>東京</t>
    <rPh sb="0" eb="2">
      <t>トウキョウ</t>
    </rPh>
    <phoneticPr fontId="5"/>
  </si>
  <si>
    <t>神奈川</t>
    <rPh sb="0" eb="3">
      <t>カナガワ</t>
    </rPh>
    <phoneticPr fontId="5"/>
  </si>
  <si>
    <t>山梨</t>
    <rPh sb="0" eb="2">
      <t>ヤマナシ</t>
    </rPh>
    <phoneticPr fontId="5"/>
  </si>
  <si>
    <t>新潟</t>
    <rPh sb="0" eb="2">
      <t>ニイガタ</t>
    </rPh>
    <phoneticPr fontId="5"/>
  </si>
  <si>
    <t>富山</t>
    <rPh sb="0" eb="2">
      <t>トヤマ</t>
    </rPh>
    <phoneticPr fontId="5"/>
  </si>
  <si>
    <t>石川</t>
    <rPh sb="0" eb="2">
      <t>イシカワ</t>
    </rPh>
    <phoneticPr fontId="5"/>
  </si>
  <si>
    <t>福井</t>
    <rPh sb="0" eb="2">
      <t>フクイ</t>
    </rPh>
    <phoneticPr fontId="5"/>
  </si>
  <si>
    <t>長野</t>
    <rPh sb="0" eb="2">
      <t>ナガノ</t>
    </rPh>
    <phoneticPr fontId="5"/>
  </si>
  <si>
    <t>岐阜</t>
    <rPh sb="0" eb="2">
      <t>ギフ</t>
    </rPh>
    <phoneticPr fontId="5"/>
  </si>
  <si>
    <t>地域名</t>
  </si>
  <si>
    <t>東海</t>
  </si>
  <si>
    <t>都道府県名</t>
  </si>
  <si>
    <t>静岡</t>
  </si>
  <si>
    <t>愛知</t>
    <rPh sb="0" eb="2">
      <t>アイチ</t>
    </rPh>
    <phoneticPr fontId="5"/>
  </si>
  <si>
    <t>三重</t>
    <rPh sb="0" eb="2">
      <t>ミエ</t>
    </rPh>
    <phoneticPr fontId="5"/>
  </si>
  <si>
    <t>滋賀</t>
    <rPh sb="0" eb="2">
      <t>シガ</t>
    </rPh>
    <phoneticPr fontId="5"/>
  </si>
  <si>
    <t>京都</t>
    <rPh sb="0" eb="2">
      <t>キョウト</t>
    </rPh>
    <phoneticPr fontId="5"/>
  </si>
  <si>
    <t>大阪</t>
    <rPh sb="0" eb="2">
      <t>オオサカ</t>
    </rPh>
    <phoneticPr fontId="5"/>
  </si>
  <si>
    <t>兵庫</t>
    <rPh sb="0" eb="2">
      <t>ヒョウゴ</t>
    </rPh>
    <phoneticPr fontId="5"/>
  </si>
  <si>
    <t>奈良</t>
    <rPh sb="0" eb="2">
      <t>ナラ</t>
    </rPh>
    <phoneticPr fontId="5"/>
  </si>
  <si>
    <t>和歌山</t>
    <rPh sb="0" eb="3">
      <t>ワカヤマ</t>
    </rPh>
    <phoneticPr fontId="5"/>
  </si>
  <si>
    <t>鳥取</t>
    <rPh sb="0" eb="2">
      <t>トットリ</t>
    </rPh>
    <phoneticPr fontId="5"/>
  </si>
  <si>
    <t>島根</t>
    <rPh sb="0" eb="2">
      <t>シマネ</t>
    </rPh>
    <phoneticPr fontId="5"/>
  </si>
  <si>
    <t>岡山</t>
    <rPh sb="0" eb="2">
      <t>オカヤマ</t>
    </rPh>
    <phoneticPr fontId="5"/>
  </si>
  <si>
    <t>広島</t>
    <rPh sb="0" eb="2">
      <t>ヒロシマ</t>
    </rPh>
    <phoneticPr fontId="5"/>
  </si>
  <si>
    <t>山口</t>
    <rPh sb="0" eb="2">
      <t>ヤマグチ</t>
    </rPh>
    <phoneticPr fontId="5"/>
  </si>
  <si>
    <t>徳島</t>
    <rPh sb="0" eb="2">
      <t>トクシマ</t>
    </rPh>
    <phoneticPr fontId="5"/>
  </si>
  <si>
    <t>香川</t>
    <rPh sb="0" eb="2">
      <t>カガワ</t>
    </rPh>
    <phoneticPr fontId="5"/>
  </si>
  <si>
    <t>愛媛</t>
    <rPh sb="0" eb="2">
      <t>エヒメ</t>
    </rPh>
    <phoneticPr fontId="5"/>
  </si>
  <si>
    <t>高知</t>
    <rPh sb="0" eb="2">
      <t>コウチ</t>
    </rPh>
    <phoneticPr fontId="5"/>
  </si>
  <si>
    <t>福岡</t>
    <rPh sb="0" eb="2">
      <t>フクオカ</t>
    </rPh>
    <phoneticPr fontId="5"/>
  </si>
  <si>
    <t>熊本</t>
    <rPh sb="0" eb="2">
      <t>クマモト</t>
    </rPh>
    <phoneticPr fontId="5"/>
  </si>
  <si>
    <t>鹿児島</t>
    <rPh sb="0" eb="3">
      <t>カゴシマ</t>
    </rPh>
    <phoneticPr fontId="5"/>
  </si>
  <si>
    <t>長崎</t>
    <rPh sb="0" eb="2">
      <t>ナガサキ</t>
    </rPh>
    <phoneticPr fontId="5"/>
  </si>
  <si>
    <t>宮崎</t>
    <rPh sb="0" eb="2">
      <t>ミヤザキ</t>
    </rPh>
    <phoneticPr fontId="5"/>
  </si>
  <si>
    <t>佐賀</t>
    <rPh sb="0" eb="2">
      <t>サガ</t>
    </rPh>
    <phoneticPr fontId="5"/>
  </si>
  <si>
    <t>大分</t>
    <rPh sb="0" eb="2">
      <t>オオイタ</t>
    </rPh>
    <phoneticPr fontId="5"/>
  </si>
  <si>
    <t>沖縄</t>
    <rPh sb="0" eb="2">
      <t>オキナワ</t>
    </rPh>
    <phoneticPr fontId="5"/>
  </si>
  <si>
    <t>　　その際，ファイル名の（）の中にご自分の都道府県名を入れてください</t>
    <rPh sb="4" eb="5">
      <t>サイ</t>
    </rPh>
    <phoneticPr fontId="5"/>
  </si>
  <si>
    <t>No</t>
    <phoneticPr fontId="3"/>
  </si>
  <si>
    <t>学校名</t>
    <rPh sb="0" eb="3">
      <t>ガッコウメイ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</si>
  <si>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</si>
  <si>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</si>
  <si>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北海道</t>
    <rPh sb="0" eb="3">
      <t>ホッカイドウ</t>
    </rPh>
    <phoneticPr fontId="3"/>
  </si>
  <si>
    <t>委員長名</t>
    <rPh sb="0" eb="3">
      <t>イインチョウ</t>
    </rPh>
    <rPh sb="3" eb="4">
      <t>メイ</t>
    </rPh>
    <phoneticPr fontId="3"/>
  </si>
  <si>
    <t>男子加盟校数</t>
    <rPh sb="0" eb="2">
      <t>ダンシ</t>
    </rPh>
    <rPh sb="2" eb="5">
      <t>カメイコウ</t>
    </rPh>
    <rPh sb="5" eb="6">
      <t>スウ</t>
    </rPh>
    <phoneticPr fontId="3"/>
  </si>
  <si>
    <t>女子加盟校数</t>
    <rPh sb="0" eb="2">
      <t>ジョシ</t>
    </rPh>
    <rPh sb="2" eb="5">
      <t>カメイコウ</t>
    </rPh>
    <rPh sb="5" eb="6">
      <t>スウ</t>
    </rPh>
    <phoneticPr fontId="3"/>
  </si>
  <si>
    <t>加盟学校数</t>
    <rPh sb="0" eb="2">
      <t>カメイ</t>
    </rPh>
    <rPh sb="2" eb="4">
      <t>ガッコウ</t>
    </rPh>
    <rPh sb="4" eb="5">
      <t>スウ</t>
    </rPh>
    <phoneticPr fontId="3"/>
  </si>
  <si>
    <t>男子部員数</t>
  </si>
  <si>
    <t>女子部員数</t>
  </si>
  <si>
    <t>総部員数</t>
  </si>
  <si>
    <t>男子部員数</t>
    <rPh sb="0" eb="2">
      <t>ダンシ</t>
    </rPh>
    <rPh sb="2" eb="5">
      <t>ブインスウ</t>
    </rPh>
    <phoneticPr fontId="3"/>
  </si>
  <si>
    <t>女子部員数</t>
    <rPh sb="0" eb="2">
      <t>ジョシ</t>
    </rPh>
    <rPh sb="2" eb="5">
      <t>ブインスウ</t>
    </rPh>
    <phoneticPr fontId="3"/>
  </si>
  <si>
    <t>総部員数</t>
    <rPh sb="0" eb="1">
      <t>ソウ</t>
    </rPh>
    <rPh sb="1" eb="4">
      <t>ブインスウ</t>
    </rPh>
    <phoneticPr fontId="3"/>
  </si>
  <si>
    <t>部員数</t>
    <rPh sb="0" eb="2">
      <t>ブイン</t>
    </rPh>
    <rPh sb="2" eb="3">
      <t>スウ</t>
    </rPh>
    <phoneticPr fontId="3"/>
  </si>
  <si>
    <t>&gt;0</t>
    <phoneticPr fontId="3"/>
  </si>
  <si>
    <t>５　ファイルを「名前をつけて保存」します</t>
    <rPh sb="8" eb="10">
      <t>ナマエ</t>
    </rPh>
    <rPh sb="14" eb="16">
      <t>ホゾン</t>
    </rPh>
    <phoneticPr fontId="5"/>
  </si>
  <si>
    <t>６　保存したファイルを下記へメール送信</t>
    <rPh sb="2" eb="4">
      <t>ホゾン</t>
    </rPh>
    <rPh sb="11" eb="13">
      <t>カキ</t>
    </rPh>
    <rPh sb="17" eb="19">
      <t>ソウシン</t>
    </rPh>
    <phoneticPr fontId="5"/>
  </si>
  <si>
    <t>名</t>
    <rPh sb="0" eb="1">
      <t>メイ</t>
    </rPh>
    <phoneticPr fontId="3"/>
  </si>
  <si>
    <t>東北</t>
    <rPh sb="0" eb="2">
      <t>トウホク</t>
    </rPh>
    <phoneticPr fontId="3"/>
  </si>
  <si>
    <t>女子部員登録校数</t>
    <rPh sb="0" eb="2">
      <t>ジョシ</t>
    </rPh>
    <rPh sb="2" eb="4">
      <t>ブイン</t>
    </rPh>
    <rPh sb="4" eb="6">
      <t>トウロク</t>
    </rPh>
    <rPh sb="6" eb="8">
      <t>コウスウ</t>
    </rPh>
    <phoneticPr fontId="3"/>
  </si>
  <si>
    <t>登録校数</t>
    <rPh sb="0" eb="2">
      <t>トウロク</t>
    </rPh>
    <rPh sb="2" eb="4">
      <t>コウスウ</t>
    </rPh>
    <phoneticPr fontId="3"/>
  </si>
  <si>
    <t>男子部員登録校数</t>
    <rPh sb="0" eb="2">
      <t>ダンシ</t>
    </rPh>
    <rPh sb="2" eb="4">
      <t>ブイン</t>
    </rPh>
    <rPh sb="4" eb="6">
      <t>トウロク</t>
    </rPh>
    <rPh sb="6" eb="8">
      <t>コウスウ</t>
    </rPh>
    <phoneticPr fontId="3"/>
  </si>
  <si>
    <t>校</t>
    <rPh sb="0" eb="1">
      <t>コウ</t>
    </rPh>
    <phoneticPr fontId="3"/>
  </si>
  <si>
    <t>関東</t>
    <rPh sb="0" eb="2">
      <t>カントウ</t>
    </rPh>
    <phoneticPr fontId="3"/>
  </si>
  <si>
    <t>北信越</t>
    <rPh sb="0" eb="3">
      <t>ホクシンエツ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</si>
  <si>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</si>
  <si>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</si>
  <si>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</si>
  <si>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</si>
  <si>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</si>
  <si>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男子校数</t>
  </si>
  <si>
    <t>男子校数</t>
    <phoneticPr fontId="3"/>
  </si>
  <si>
    <t>女子校数</t>
  </si>
  <si>
    <t>女子校数</t>
    <phoneticPr fontId="3"/>
  </si>
  <si>
    <t>登録校数</t>
    <rPh sb="0" eb="2">
      <t>トウロク</t>
    </rPh>
    <rPh sb="2" eb="4">
      <t>コウスウ</t>
    </rPh>
    <phoneticPr fontId="5"/>
  </si>
  <si>
    <t>２　委員長名を入力</t>
    <rPh sb="2" eb="5">
      <t>イインチョウ</t>
    </rPh>
    <rPh sb="5" eb="6">
      <t>メイ</t>
    </rPh>
    <rPh sb="7" eb="9">
      <t>ニュウリョク</t>
    </rPh>
    <phoneticPr fontId="5"/>
  </si>
  <si>
    <t>３　加盟校の名前を入力。「県立」や「高等学校」は不要です（市立は入れてください）</t>
    <rPh sb="2" eb="5">
      <t>カメイコウ</t>
    </rPh>
    <rPh sb="6" eb="8">
      <t>ナマエ</t>
    </rPh>
    <rPh sb="9" eb="11">
      <t>ニュウリョク</t>
    </rPh>
    <rPh sb="13" eb="14">
      <t>ケン</t>
    </rPh>
    <rPh sb="14" eb="15">
      <t>タテ</t>
    </rPh>
    <rPh sb="18" eb="20">
      <t>コウトウ</t>
    </rPh>
    <rPh sb="20" eb="22">
      <t>ガッコウ</t>
    </rPh>
    <rPh sb="24" eb="26">
      <t>フヨウ</t>
    </rPh>
    <rPh sb="29" eb="31">
      <t>シリツ</t>
    </rPh>
    <rPh sb="32" eb="33">
      <t>イ</t>
    </rPh>
    <phoneticPr fontId="5"/>
  </si>
  <si>
    <t>男子校数</t>
    <phoneticPr fontId="3"/>
  </si>
  <si>
    <t>女子校数</t>
    <phoneticPr fontId="3"/>
  </si>
  <si>
    <t>男子校数</t>
    <phoneticPr fontId="3"/>
  </si>
  <si>
    <t>男子校数</t>
    <phoneticPr fontId="3"/>
  </si>
  <si>
    <t>男子校数</t>
    <phoneticPr fontId="3"/>
  </si>
  <si>
    <t>女子校数</t>
    <phoneticPr fontId="3"/>
  </si>
  <si>
    <t>男子校数</t>
    <phoneticPr fontId="3"/>
  </si>
  <si>
    <t>男子校数</t>
    <phoneticPr fontId="3"/>
  </si>
  <si>
    <t>４　それぞれの加盟校の男女部員数（登録人数）を入力</t>
    <rPh sb="7" eb="10">
      <t>カメイコウ</t>
    </rPh>
    <rPh sb="11" eb="13">
      <t>ダンジョ</t>
    </rPh>
    <rPh sb="13" eb="16">
      <t>ブインスウ</t>
    </rPh>
    <rPh sb="17" eb="19">
      <t>トウロク</t>
    </rPh>
    <rPh sb="19" eb="21">
      <t>ニンズウ</t>
    </rPh>
    <rPh sb="23" eb="25">
      <t>ニュウリョク</t>
    </rPh>
    <phoneticPr fontId="5"/>
  </si>
  <si>
    <t>　例：○○県立八千代高等学校　→　八千代　　○○市立千葉高等学校　→　市立千葉</t>
    <rPh sb="1" eb="2">
      <t>レイ</t>
    </rPh>
    <rPh sb="5" eb="7">
      <t>ケンリツ</t>
    </rPh>
    <rPh sb="7" eb="10">
      <t>ヤチヨ</t>
    </rPh>
    <rPh sb="10" eb="12">
      <t>コウトウ</t>
    </rPh>
    <rPh sb="12" eb="14">
      <t>ガッコウ</t>
    </rPh>
    <rPh sb="17" eb="20">
      <t>ヤチヨ</t>
    </rPh>
    <rPh sb="24" eb="26">
      <t>シリツ</t>
    </rPh>
    <rPh sb="26" eb="28">
      <t>チバ</t>
    </rPh>
    <rPh sb="28" eb="30">
      <t>コウトウ</t>
    </rPh>
    <rPh sb="30" eb="32">
      <t>ガッコウ</t>
    </rPh>
    <rPh sb="35" eb="37">
      <t>イチリツ</t>
    </rPh>
    <rPh sb="37" eb="39">
      <t>チバ</t>
    </rPh>
    <phoneticPr fontId="3"/>
  </si>
  <si>
    <t>済々黌</t>
  </si>
  <si>
    <t>熊本</t>
  </si>
  <si>
    <t>第一</t>
  </si>
  <si>
    <t>第二</t>
  </si>
  <si>
    <t>熊本北</t>
  </si>
  <si>
    <t>東稜</t>
  </si>
  <si>
    <t>熊本商業</t>
  </si>
  <si>
    <t>熊本工業</t>
  </si>
  <si>
    <t>湧心館</t>
  </si>
  <si>
    <t>必由館</t>
  </si>
  <si>
    <t>九州学院</t>
  </si>
  <si>
    <t>鎮西</t>
  </si>
  <si>
    <t>真和</t>
  </si>
  <si>
    <t>開新</t>
  </si>
  <si>
    <t>熊本学園大付属</t>
  </si>
  <si>
    <t>東海大学星翔</t>
    <rPh sb="4" eb="5">
      <t>ホシ</t>
    </rPh>
    <rPh sb="5" eb="6">
      <t>ショウ</t>
    </rPh>
    <phoneticPr fontId="9"/>
  </si>
  <si>
    <t>熊本マリスト学園</t>
  </si>
  <si>
    <t>ルーテル学院</t>
  </si>
  <si>
    <t>熊本信愛女学院</t>
  </si>
  <si>
    <t>尚絅</t>
    <rPh sb="0" eb="2">
      <t>ショウケイ</t>
    </rPh>
    <phoneticPr fontId="9"/>
  </si>
  <si>
    <t>文徳</t>
  </si>
  <si>
    <t>熊本中央</t>
    <rPh sb="0" eb="2">
      <t>クマモト</t>
    </rPh>
    <rPh sb="2" eb="4">
      <t>チュウオウ</t>
    </rPh>
    <phoneticPr fontId="9"/>
  </si>
  <si>
    <t>荒尾・岱志</t>
    <rPh sb="3" eb="5">
      <t>タイシ</t>
    </rPh>
    <phoneticPr fontId="9"/>
  </si>
  <si>
    <t>玉名</t>
  </si>
  <si>
    <t>玉名工業</t>
  </si>
  <si>
    <t>専修大学玉名</t>
  </si>
  <si>
    <t>鹿本商工</t>
    <rPh sb="2" eb="3">
      <t>ショウ</t>
    </rPh>
    <rPh sb="3" eb="4">
      <t>コウ</t>
    </rPh>
    <phoneticPr fontId="9"/>
  </si>
  <si>
    <t>鹿本</t>
  </si>
  <si>
    <t>鹿本農業</t>
  </si>
  <si>
    <t>菊池</t>
  </si>
  <si>
    <t>菊池農業</t>
  </si>
  <si>
    <t>大津</t>
  </si>
  <si>
    <t>翔陽</t>
  </si>
  <si>
    <t>高森</t>
  </si>
  <si>
    <t>御船</t>
  </si>
  <si>
    <t>宇土</t>
  </si>
  <si>
    <t>松橋</t>
  </si>
  <si>
    <t>小川工業</t>
  </si>
  <si>
    <t>八代</t>
  </si>
  <si>
    <t>八代工業</t>
  </si>
  <si>
    <t>八代白百合学園</t>
  </si>
  <si>
    <t>水俣</t>
  </si>
  <si>
    <t>天草</t>
  </si>
  <si>
    <t>天草工業</t>
  </si>
  <si>
    <t>苓明・天草拓心</t>
    <rPh sb="3" eb="5">
      <t>アマクサ</t>
    </rPh>
    <rPh sb="5" eb="7">
      <t>タクシン</t>
    </rPh>
    <phoneticPr fontId="9"/>
  </si>
  <si>
    <t>熊本高専熊本校</t>
    <rPh sb="4" eb="6">
      <t>クマモト</t>
    </rPh>
    <rPh sb="6" eb="7">
      <t>コウ</t>
    </rPh>
    <phoneticPr fontId="9"/>
  </si>
  <si>
    <t>熊本高専八代校</t>
    <rPh sb="4" eb="6">
      <t>ヤシロ</t>
    </rPh>
    <rPh sb="6" eb="7">
      <t>コウ</t>
    </rPh>
    <phoneticPr fontId="9"/>
  </si>
  <si>
    <t>小　豆　島</t>
  </si>
  <si>
    <t>土　　　庄</t>
  </si>
  <si>
    <t>石　　　 田</t>
  </si>
  <si>
    <t>志　　　度</t>
  </si>
  <si>
    <t>三　　　木</t>
  </si>
  <si>
    <t>高　松　北</t>
  </si>
  <si>
    <t>高　松　東</t>
  </si>
  <si>
    <t>高松商業</t>
  </si>
  <si>
    <t>高　　　松</t>
  </si>
  <si>
    <t>高松市立高松第一</t>
    <rPh sb="0" eb="2">
      <t>タカマツ</t>
    </rPh>
    <rPh sb="2" eb="4">
      <t>シリツ</t>
    </rPh>
    <phoneticPr fontId="3"/>
  </si>
  <si>
    <t>高松桜井</t>
  </si>
  <si>
    <t>高　松　南</t>
  </si>
  <si>
    <t>香川中央</t>
  </si>
  <si>
    <t>英明</t>
  </si>
  <si>
    <t>高松工芸</t>
  </si>
  <si>
    <t>大手前高松</t>
  </si>
  <si>
    <t>香川誠陵</t>
  </si>
  <si>
    <t>高　松　西</t>
  </si>
  <si>
    <t>坂　　　出</t>
  </si>
  <si>
    <t>坂出商業</t>
  </si>
  <si>
    <t>坂出工業</t>
  </si>
  <si>
    <t>丸　　　亀</t>
  </si>
  <si>
    <t>丸亀城西</t>
  </si>
  <si>
    <t>多度津</t>
  </si>
  <si>
    <t>琴　　　平</t>
  </si>
  <si>
    <t>平城</t>
    <rPh sb="0" eb="2">
      <t>ヘイジョウ</t>
    </rPh>
    <phoneticPr fontId="3"/>
  </si>
  <si>
    <t>帝塚山</t>
    <rPh sb="0" eb="1">
      <t>テイ</t>
    </rPh>
    <rPh sb="1" eb="2">
      <t>ツカ</t>
    </rPh>
    <rPh sb="2" eb="3">
      <t>ヤマ</t>
    </rPh>
    <phoneticPr fontId="3"/>
  </si>
  <si>
    <t>奈良女子大学附属</t>
    <rPh sb="0" eb="2">
      <t>ナラ</t>
    </rPh>
    <rPh sb="2" eb="5">
      <t>ジョシダイ</t>
    </rPh>
    <rPh sb="5" eb="6">
      <t>ガク</t>
    </rPh>
    <rPh sb="6" eb="8">
      <t>フゾク</t>
    </rPh>
    <phoneticPr fontId="3"/>
  </si>
  <si>
    <t>東大寺学園</t>
    <rPh sb="0" eb="3">
      <t>トウダイジ</t>
    </rPh>
    <rPh sb="3" eb="5">
      <t>ガクエン</t>
    </rPh>
    <phoneticPr fontId="3"/>
  </si>
  <si>
    <t>奈良学園</t>
    <rPh sb="0" eb="2">
      <t>ナラ</t>
    </rPh>
    <rPh sb="2" eb="4">
      <t>ガクエン</t>
    </rPh>
    <phoneticPr fontId="3"/>
  </si>
  <si>
    <t>西の京</t>
    <rPh sb="0" eb="1">
      <t>ニシ</t>
    </rPh>
    <rPh sb="2" eb="3">
      <t>キョウ</t>
    </rPh>
    <phoneticPr fontId="3"/>
  </si>
  <si>
    <t>天理</t>
    <rPh sb="0" eb="2">
      <t>テンリ</t>
    </rPh>
    <phoneticPr fontId="3"/>
  </si>
  <si>
    <t>奈良</t>
    <rPh sb="0" eb="2">
      <t>ナラ</t>
    </rPh>
    <phoneticPr fontId="3"/>
  </si>
  <si>
    <t>高円</t>
    <rPh sb="0" eb="1">
      <t>タカ</t>
    </rPh>
    <rPh sb="1" eb="2">
      <t>エン</t>
    </rPh>
    <phoneticPr fontId="3"/>
  </si>
  <si>
    <t>生駒</t>
    <rPh sb="0" eb="2">
      <t>イコマ</t>
    </rPh>
    <phoneticPr fontId="3"/>
  </si>
  <si>
    <t>育英西</t>
    <rPh sb="0" eb="2">
      <t>イクエイ</t>
    </rPh>
    <rPh sb="2" eb="3">
      <t>ニシ</t>
    </rPh>
    <phoneticPr fontId="3"/>
  </si>
  <si>
    <t>高取国際</t>
    <rPh sb="0" eb="2">
      <t>タカトリ</t>
    </rPh>
    <rPh sb="2" eb="4">
      <t>コクサイ</t>
    </rPh>
    <phoneticPr fontId="3"/>
  </si>
  <si>
    <t>西和清陵</t>
    <rPh sb="0" eb="2">
      <t>セイワ</t>
    </rPh>
    <rPh sb="2" eb="4">
      <t>セイリョウ</t>
    </rPh>
    <phoneticPr fontId="3"/>
  </si>
  <si>
    <t>西大和学園</t>
    <rPh sb="0" eb="3">
      <t>ニシヤマト</t>
    </rPh>
    <rPh sb="3" eb="5">
      <t>ガクエン</t>
    </rPh>
    <phoneticPr fontId="3"/>
  </si>
  <si>
    <t>登美ケ丘</t>
    <rPh sb="0" eb="2">
      <t>トミ</t>
    </rPh>
    <rPh sb="3" eb="4">
      <t>オカ</t>
    </rPh>
    <phoneticPr fontId="3"/>
  </si>
  <si>
    <t>天理教校学園</t>
    <rPh sb="0" eb="2">
      <t>テンリ</t>
    </rPh>
    <rPh sb="2" eb="4">
      <t>キョウコウ</t>
    </rPh>
    <rPh sb="4" eb="6">
      <t>ガクエン</t>
    </rPh>
    <phoneticPr fontId="3"/>
  </si>
  <si>
    <t>大淀</t>
    <rPh sb="0" eb="2">
      <t>オオヨド</t>
    </rPh>
    <phoneticPr fontId="3"/>
  </si>
  <si>
    <t>御所実業</t>
    <rPh sb="0" eb="2">
      <t>ゴセ</t>
    </rPh>
    <rPh sb="2" eb="4">
      <t>ジツギョウ</t>
    </rPh>
    <phoneticPr fontId="3"/>
  </si>
  <si>
    <t>王寺工業</t>
    <rPh sb="0" eb="2">
      <t>オウジ</t>
    </rPh>
    <rPh sb="2" eb="4">
      <t>コウギョウ</t>
    </rPh>
    <phoneticPr fontId="3"/>
  </si>
  <si>
    <t>市立一条</t>
    <rPh sb="0" eb="2">
      <t>イチリツ</t>
    </rPh>
    <rPh sb="2" eb="4">
      <t>イチジョウ</t>
    </rPh>
    <phoneticPr fontId="3"/>
  </si>
  <si>
    <t>橿原学院</t>
    <rPh sb="0" eb="2">
      <t>カシハラ</t>
    </rPh>
    <rPh sb="2" eb="4">
      <t>ガクイン</t>
    </rPh>
    <phoneticPr fontId="3"/>
  </si>
  <si>
    <t>青翔</t>
    <rPh sb="0" eb="1">
      <t>アオ</t>
    </rPh>
    <phoneticPr fontId="3"/>
  </si>
  <si>
    <t>奈良情報商業</t>
    <rPh sb="0" eb="2">
      <t>ナラ</t>
    </rPh>
    <rPh sb="2" eb="4">
      <t>ジョウホウ</t>
    </rPh>
    <rPh sb="4" eb="6">
      <t>ショウギョウ</t>
    </rPh>
    <phoneticPr fontId="3"/>
  </si>
  <si>
    <t>磯城野</t>
    <rPh sb="0" eb="1">
      <t>イソ</t>
    </rPh>
    <rPh sb="1" eb="3">
      <t>ジョウノ</t>
    </rPh>
    <phoneticPr fontId="3"/>
  </si>
  <si>
    <t>奈良育英</t>
    <rPh sb="0" eb="2">
      <t>ナラ</t>
    </rPh>
    <rPh sb="2" eb="4">
      <t>イクエイ</t>
    </rPh>
    <phoneticPr fontId="3"/>
  </si>
  <si>
    <t>大和中央</t>
    <rPh sb="0" eb="2">
      <t>ヤマト</t>
    </rPh>
    <rPh sb="2" eb="4">
      <t>チュウオウ</t>
    </rPh>
    <phoneticPr fontId="3"/>
  </si>
  <si>
    <t>奈良学園登美ケ丘</t>
    <rPh sb="0" eb="2">
      <t>ナラ</t>
    </rPh>
    <rPh sb="2" eb="4">
      <t>ガクエン</t>
    </rPh>
    <rPh sb="4" eb="8">
      <t>トミガオカ</t>
    </rPh>
    <phoneticPr fontId="3"/>
  </si>
  <si>
    <t>奈良北</t>
    <rPh sb="0" eb="2">
      <t>ナラ</t>
    </rPh>
    <rPh sb="2" eb="3">
      <t>キタ</t>
    </rPh>
    <phoneticPr fontId="3"/>
  </si>
  <si>
    <t>奈良大附属</t>
    <rPh sb="0" eb="2">
      <t>ナラ</t>
    </rPh>
    <rPh sb="2" eb="3">
      <t>ダイ</t>
    </rPh>
    <rPh sb="3" eb="5">
      <t>フゾク</t>
    </rPh>
    <phoneticPr fontId="3"/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</si>
  <si>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</si>
  <si>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</si>
  <si>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</si>
  <si>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</si>
  <si>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</si>
  <si>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</si>
  <si>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</si>
  <si>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新潟工</t>
  </si>
  <si>
    <t>新潟商</t>
  </si>
  <si>
    <t>新潟向陽</t>
  </si>
  <si>
    <t>巻</t>
  </si>
  <si>
    <t>万代</t>
  </si>
  <si>
    <t>高志中等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</si>
  <si>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</si>
  <si>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</si>
  <si>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</si>
  <si>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</si>
  <si>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</si>
  <si>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</si>
  <si>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</si>
  <si>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新発田南</t>
  </si>
  <si>
    <t>村上</t>
  </si>
  <si>
    <t>村上桜ヶ丘</t>
  </si>
  <si>
    <t>村上中等</t>
  </si>
  <si>
    <t>阿賀野</t>
  </si>
  <si>
    <t>豊栄</t>
  </si>
  <si>
    <t>新津</t>
  </si>
  <si>
    <t>新津工</t>
  </si>
  <si>
    <t>五泉</t>
  </si>
  <si>
    <t>長岡</t>
  </si>
  <si>
    <t>長岡大手</t>
  </si>
  <si>
    <t>長岡向陵</t>
  </si>
  <si>
    <t>長岡工</t>
  </si>
  <si>
    <t>見附</t>
  </si>
  <si>
    <t>三条</t>
  </si>
  <si>
    <t>三条東</t>
  </si>
  <si>
    <t>加茂</t>
  </si>
  <si>
    <t>加茂農林</t>
  </si>
  <si>
    <t>小千谷</t>
  </si>
  <si>
    <t>小出</t>
  </si>
  <si>
    <t>国際情報</t>
  </si>
  <si>
    <t>六日町</t>
  </si>
  <si>
    <t>八海</t>
  </si>
  <si>
    <t>十日町</t>
  </si>
  <si>
    <t>中越</t>
  </si>
  <si>
    <t>帝京長岡</t>
  </si>
  <si>
    <t>柏崎</t>
  </si>
  <si>
    <t>柏崎総合</t>
  </si>
  <si>
    <t>柏崎工</t>
  </si>
  <si>
    <t>柏崎翔洋中等</t>
  </si>
  <si>
    <t>高田</t>
  </si>
  <si>
    <t>高田北城</t>
  </si>
  <si>
    <t>上越総合技術</t>
  </si>
  <si>
    <t>高田商</t>
  </si>
  <si>
    <t>新井</t>
  </si>
  <si>
    <t>直江津中等</t>
  </si>
  <si>
    <t>有恒</t>
  </si>
  <si>
    <t>久比岐</t>
  </si>
  <si>
    <t>松代</t>
  </si>
  <si>
    <t>糸魚川白嶺</t>
  </si>
  <si>
    <t>上越</t>
  </si>
  <si>
    <t>出雲崎</t>
  </si>
  <si>
    <t>開志国際</t>
  </si>
  <si>
    <t>長岡工専</t>
  </si>
  <si>
    <t>山形東</t>
    <rPh sb="0" eb="2">
      <t>ヤマガタ</t>
    </rPh>
    <rPh sb="2" eb="3">
      <t>ヒガシ</t>
    </rPh>
    <phoneticPr fontId="3"/>
  </si>
  <si>
    <t>山形南</t>
    <rPh sb="0" eb="2">
      <t>ヤマガタ</t>
    </rPh>
    <rPh sb="2" eb="3">
      <t>ミナミ</t>
    </rPh>
    <phoneticPr fontId="3"/>
  </si>
  <si>
    <t>山形西</t>
    <rPh sb="0" eb="2">
      <t>ヤマガタ</t>
    </rPh>
    <rPh sb="2" eb="3">
      <t>ニシ</t>
    </rPh>
    <phoneticPr fontId="3"/>
  </si>
  <si>
    <t>山形工業</t>
    <rPh sb="0" eb="2">
      <t>ヤマガタ</t>
    </rPh>
    <rPh sb="2" eb="4">
      <t>コウギョウ</t>
    </rPh>
    <phoneticPr fontId="3"/>
  </si>
  <si>
    <t>上山明新館</t>
    <rPh sb="0" eb="2">
      <t>カミノヤマ</t>
    </rPh>
    <rPh sb="2" eb="3">
      <t>メイ</t>
    </rPh>
    <rPh sb="3" eb="4">
      <t>シン</t>
    </rPh>
    <rPh sb="4" eb="5">
      <t>カン</t>
    </rPh>
    <phoneticPr fontId="3"/>
  </si>
  <si>
    <t>天童</t>
    <rPh sb="0" eb="2">
      <t>テンドウ</t>
    </rPh>
    <phoneticPr fontId="3"/>
  </si>
  <si>
    <t>寒河江</t>
    <rPh sb="0" eb="3">
      <t>サガエ</t>
    </rPh>
    <phoneticPr fontId="3"/>
  </si>
  <si>
    <t>寒河江工業</t>
    <rPh sb="0" eb="3">
      <t>サガエ</t>
    </rPh>
    <rPh sb="3" eb="5">
      <t>コウギョウ</t>
    </rPh>
    <phoneticPr fontId="3"/>
  </si>
  <si>
    <t>左沢</t>
    <rPh sb="0" eb="1">
      <t>ヒダリ</t>
    </rPh>
    <rPh sb="1" eb="2">
      <t>サワ</t>
    </rPh>
    <phoneticPr fontId="3"/>
  </si>
  <si>
    <t>村山産業</t>
    <rPh sb="0" eb="2">
      <t>ムラヤマ</t>
    </rPh>
    <rPh sb="2" eb="4">
      <t>サンギョウ</t>
    </rPh>
    <phoneticPr fontId="3"/>
  </si>
  <si>
    <t>北村山</t>
    <rPh sb="0" eb="1">
      <t>キタ</t>
    </rPh>
    <rPh sb="1" eb="3">
      <t>ムラヤマ</t>
    </rPh>
    <phoneticPr fontId="3"/>
  </si>
  <si>
    <t>東桜学館</t>
    <rPh sb="0" eb="1">
      <t>トウ</t>
    </rPh>
    <rPh sb="1" eb="2">
      <t>サクラ</t>
    </rPh>
    <rPh sb="2" eb="4">
      <t>ガッカン</t>
    </rPh>
    <phoneticPr fontId="3"/>
  </si>
  <si>
    <t>米沢興譲館</t>
    <rPh sb="0" eb="2">
      <t>ヨネザワ</t>
    </rPh>
    <rPh sb="2" eb="3">
      <t>コウ</t>
    </rPh>
    <rPh sb="3" eb="4">
      <t>ジョウ</t>
    </rPh>
    <rPh sb="4" eb="5">
      <t>カン</t>
    </rPh>
    <phoneticPr fontId="3"/>
  </si>
  <si>
    <t>長井工業</t>
    <rPh sb="0" eb="2">
      <t>ナガイ</t>
    </rPh>
    <rPh sb="2" eb="4">
      <t>コウギョウ</t>
    </rPh>
    <phoneticPr fontId="3"/>
  </si>
  <si>
    <t>荒砥</t>
    <rPh sb="0" eb="2">
      <t>アラト</t>
    </rPh>
    <phoneticPr fontId="3"/>
  </si>
  <si>
    <t>鶴岡南</t>
    <rPh sb="0" eb="2">
      <t>ツルオカ</t>
    </rPh>
    <rPh sb="2" eb="3">
      <t>ミナミ</t>
    </rPh>
    <phoneticPr fontId="3"/>
  </si>
  <si>
    <t>鶴岡北</t>
    <rPh sb="0" eb="2">
      <t>ツルオカ</t>
    </rPh>
    <rPh sb="2" eb="3">
      <t>キタ</t>
    </rPh>
    <phoneticPr fontId="3"/>
  </si>
  <si>
    <t>庄内農業</t>
    <rPh sb="0" eb="2">
      <t>ショウナイ</t>
    </rPh>
    <rPh sb="2" eb="4">
      <t>ノウギョウ</t>
    </rPh>
    <phoneticPr fontId="3"/>
  </si>
  <si>
    <t>鶴岡中央</t>
    <rPh sb="0" eb="2">
      <t>ツルオカ</t>
    </rPh>
    <rPh sb="2" eb="4">
      <t>チュウオウ</t>
    </rPh>
    <phoneticPr fontId="3"/>
  </si>
  <si>
    <t>酒田東</t>
    <rPh sb="0" eb="2">
      <t>サカタ</t>
    </rPh>
    <rPh sb="2" eb="3">
      <t>ヒガシ</t>
    </rPh>
    <phoneticPr fontId="3"/>
  </si>
  <si>
    <t>酒田西</t>
    <rPh sb="0" eb="2">
      <t>サカタ</t>
    </rPh>
    <rPh sb="2" eb="3">
      <t>ニシ</t>
    </rPh>
    <phoneticPr fontId="3"/>
  </si>
  <si>
    <t>酒田光陵</t>
    <rPh sb="0" eb="2">
      <t>サカタ</t>
    </rPh>
    <rPh sb="2" eb="4">
      <t>コウリョウ</t>
    </rPh>
    <phoneticPr fontId="3"/>
  </si>
  <si>
    <t>山形学院</t>
    <rPh sb="0" eb="2">
      <t>ヤマガタ</t>
    </rPh>
    <rPh sb="2" eb="4">
      <t>ガクイン</t>
    </rPh>
    <phoneticPr fontId="3"/>
  </si>
  <si>
    <t>日大山形</t>
    <rPh sb="0" eb="2">
      <t>ニチダイ</t>
    </rPh>
    <rPh sb="2" eb="4">
      <t>ヤマガタ</t>
    </rPh>
    <phoneticPr fontId="3"/>
  </si>
  <si>
    <t>山本学園</t>
    <rPh sb="0" eb="2">
      <t>ヤマモト</t>
    </rPh>
    <rPh sb="2" eb="4">
      <t>ガクエン</t>
    </rPh>
    <phoneticPr fontId="3"/>
  </si>
  <si>
    <t>新庄東</t>
    <rPh sb="0" eb="2">
      <t>シンジョウ</t>
    </rPh>
    <rPh sb="2" eb="3">
      <t>ヒガシ</t>
    </rPh>
    <phoneticPr fontId="3"/>
  </si>
  <si>
    <t>九里学園</t>
    <rPh sb="0" eb="1">
      <t>キュウ</t>
    </rPh>
    <rPh sb="1" eb="2">
      <t>サト</t>
    </rPh>
    <rPh sb="2" eb="4">
      <t>ガクエン</t>
    </rPh>
    <phoneticPr fontId="3"/>
  </si>
  <si>
    <t>米沢中央</t>
    <rPh sb="0" eb="2">
      <t>ヨネザワ</t>
    </rPh>
    <rPh sb="2" eb="4">
      <t>チュウオウ</t>
    </rPh>
    <phoneticPr fontId="3"/>
  </si>
  <si>
    <t>鶴岡高専</t>
    <rPh sb="0" eb="2">
      <t>ツルオカ</t>
    </rPh>
    <rPh sb="2" eb="4">
      <t>コウセン</t>
    </rPh>
    <phoneticPr fontId="3"/>
  </si>
  <si>
    <t>水戸一</t>
  </si>
  <si>
    <t>水戸二</t>
  </si>
  <si>
    <t>水戸三</t>
  </si>
  <si>
    <t>緑岡</t>
  </si>
  <si>
    <t>水戸農</t>
  </si>
  <si>
    <t>水戸工</t>
  </si>
  <si>
    <t>水戸商</t>
  </si>
  <si>
    <t>水戸桜ノ牧</t>
  </si>
  <si>
    <t>勝田</t>
  </si>
  <si>
    <t>佐和</t>
  </si>
  <si>
    <t>那珂湊</t>
  </si>
  <si>
    <t>海洋</t>
  </si>
  <si>
    <t>友部</t>
  </si>
  <si>
    <t>大子清流</t>
    <rPh sb="0" eb="2">
      <t>ダイゴ</t>
    </rPh>
    <rPh sb="2" eb="4">
      <t>セイリュウ</t>
    </rPh>
    <phoneticPr fontId="15"/>
  </si>
  <si>
    <t>茨城東</t>
  </si>
  <si>
    <t>那珂</t>
  </si>
  <si>
    <t>茨城</t>
  </si>
  <si>
    <t>常磐大</t>
  </si>
  <si>
    <t>大成女子</t>
    <rPh sb="0" eb="2">
      <t>タイセイ</t>
    </rPh>
    <rPh sb="2" eb="4">
      <t>ジョシ</t>
    </rPh>
    <phoneticPr fontId="15"/>
  </si>
  <si>
    <t>水戸啓明</t>
    <rPh sb="2" eb="4">
      <t>ケイメイ</t>
    </rPh>
    <phoneticPr fontId="15"/>
  </si>
  <si>
    <t>水城</t>
  </si>
  <si>
    <t>智学館中等</t>
    <rPh sb="0" eb="3">
      <t>チガクカン</t>
    </rPh>
    <rPh sb="3" eb="5">
      <t>チュウトウ</t>
    </rPh>
    <phoneticPr fontId="4"/>
  </si>
  <si>
    <t>茨城高専</t>
  </si>
  <si>
    <t>鉾田一</t>
    <rPh sb="0" eb="2">
      <t>ホコタ</t>
    </rPh>
    <rPh sb="2" eb="3">
      <t>イチ</t>
    </rPh>
    <phoneticPr fontId="15"/>
  </si>
  <si>
    <t>清真学園</t>
    <rPh sb="0" eb="2">
      <t>セイシン</t>
    </rPh>
    <rPh sb="2" eb="4">
      <t>ガクエン</t>
    </rPh>
    <phoneticPr fontId="15"/>
  </si>
  <si>
    <t>鹿島学園</t>
    <rPh sb="0" eb="2">
      <t>カシマ</t>
    </rPh>
    <rPh sb="2" eb="4">
      <t>ガクエン</t>
    </rPh>
    <phoneticPr fontId="15"/>
  </si>
  <si>
    <t>鹿島</t>
    <rPh sb="0" eb="2">
      <t>カシマ</t>
    </rPh>
    <phoneticPr fontId="15"/>
  </si>
  <si>
    <t>日立一</t>
  </si>
  <si>
    <t>日立二</t>
  </si>
  <si>
    <t>日立工</t>
  </si>
  <si>
    <t>多賀</t>
  </si>
  <si>
    <t>太田一</t>
  </si>
  <si>
    <t>佐竹</t>
  </si>
  <si>
    <t>茨城キリスト</t>
  </si>
  <si>
    <t>日立北</t>
  </si>
  <si>
    <t>日立商</t>
  </si>
  <si>
    <t>土浦日大</t>
  </si>
  <si>
    <t>竜ヶ崎一</t>
  </si>
  <si>
    <t>江戸川取手</t>
  </si>
  <si>
    <t>牛久</t>
  </si>
  <si>
    <t>土浦一</t>
  </si>
  <si>
    <t>東洋大牛久</t>
  </si>
  <si>
    <t>常総学院</t>
  </si>
  <si>
    <t>竜ヶ崎南</t>
  </si>
  <si>
    <t>取手聖徳女子</t>
    <rPh sb="0" eb="2">
      <t>トリデ</t>
    </rPh>
    <rPh sb="2" eb="4">
      <t>セイトク</t>
    </rPh>
    <rPh sb="4" eb="6">
      <t>ジョシ</t>
    </rPh>
    <phoneticPr fontId="15"/>
  </si>
  <si>
    <t>取手一</t>
  </si>
  <si>
    <t>取手松陽</t>
  </si>
  <si>
    <t>牛久栄進</t>
  </si>
  <si>
    <t>中央</t>
  </si>
  <si>
    <t>霞ヶ浦</t>
  </si>
  <si>
    <t>土浦工</t>
  </si>
  <si>
    <t>江戸崎総合</t>
  </si>
  <si>
    <t>藤代</t>
  </si>
  <si>
    <t>土浦二</t>
  </si>
  <si>
    <t>つくば国際東風</t>
  </si>
  <si>
    <t>土浦日大中等</t>
    <rPh sb="2" eb="4">
      <t>ニチダイ</t>
    </rPh>
    <phoneticPr fontId="15"/>
  </si>
  <si>
    <t>下館工</t>
  </si>
  <si>
    <t>下館一</t>
  </si>
  <si>
    <t>下館二</t>
  </si>
  <si>
    <t>下妻一</t>
  </si>
  <si>
    <t>水海道二</t>
  </si>
  <si>
    <t>守谷</t>
  </si>
  <si>
    <t>八千代</t>
  </si>
  <si>
    <t>境</t>
  </si>
  <si>
    <t>伊奈</t>
  </si>
  <si>
    <t>三和</t>
  </si>
  <si>
    <t>鬼怒商</t>
  </si>
  <si>
    <t>竹園</t>
  </si>
  <si>
    <t>茗溪学園</t>
  </si>
  <si>
    <t>つくば工科</t>
  </si>
  <si>
    <t>並木中等</t>
    <rPh sb="2" eb="4">
      <t>チュウトウ</t>
    </rPh>
    <phoneticPr fontId="15"/>
  </si>
  <si>
    <t>つくば秀英</t>
  </si>
  <si>
    <t>水海道一</t>
  </si>
  <si>
    <t>真壁</t>
  </si>
  <si>
    <t>古河一</t>
  </si>
  <si>
    <t>古河二</t>
  </si>
  <si>
    <t>岡山朝日</t>
  </si>
  <si>
    <t>岡山操山</t>
  </si>
  <si>
    <t>岡山大安寺</t>
    <rPh sb="0" eb="2">
      <t>オカヤマ</t>
    </rPh>
    <rPh sb="2" eb="5">
      <t>ダイアンジ</t>
    </rPh>
    <phoneticPr fontId="2"/>
  </si>
  <si>
    <t>岡山芳泉</t>
  </si>
  <si>
    <t>岡山一宮</t>
  </si>
  <si>
    <t>岡山城東</t>
  </si>
  <si>
    <t>岡山工業</t>
  </si>
  <si>
    <t>東岡山工業</t>
  </si>
  <si>
    <t>玉野光南</t>
  </si>
  <si>
    <t>倉敷鷲羽</t>
    <rPh sb="0" eb="2">
      <t>クラシキ</t>
    </rPh>
    <rPh sb="2" eb="4">
      <t>ワシュウ</t>
    </rPh>
    <phoneticPr fontId="2"/>
  </si>
  <si>
    <t>倉敷青陵</t>
  </si>
  <si>
    <t>倉敷天城</t>
  </si>
  <si>
    <t>倉敷南</t>
  </si>
  <si>
    <t>倉敷工業</t>
  </si>
  <si>
    <t>笠岡工業</t>
  </si>
  <si>
    <t>総社</t>
  </si>
  <si>
    <t>総社南</t>
  </si>
  <si>
    <t>邑久</t>
    <rPh sb="0" eb="2">
      <t>オク</t>
    </rPh>
    <phoneticPr fontId="4"/>
  </si>
  <si>
    <t>関西</t>
  </si>
  <si>
    <t>岡山</t>
  </si>
  <si>
    <t>岡山商科大附属</t>
  </si>
  <si>
    <t>山陽女子</t>
  </si>
  <si>
    <t>岡山理科大附属</t>
  </si>
  <si>
    <t>岡山学芸館</t>
  </si>
  <si>
    <t>吉備高原学園</t>
  </si>
  <si>
    <t>川崎医科大附属</t>
  </si>
  <si>
    <t>清心女子</t>
  </si>
  <si>
    <t>岡山白陵</t>
  </si>
  <si>
    <t>おかやま山陽</t>
    <rPh sb="4" eb="6">
      <t>サンヨウ</t>
    </rPh>
    <phoneticPr fontId="2"/>
  </si>
  <si>
    <t>津山工業高等専門</t>
  </si>
  <si>
    <t>朝日塾</t>
    <rPh sb="0" eb="2">
      <t>アサヒ</t>
    </rPh>
    <rPh sb="2" eb="3">
      <t>ジュク</t>
    </rPh>
    <phoneticPr fontId="2"/>
  </si>
  <si>
    <t>玉島</t>
    <rPh sb="0" eb="2">
      <t>タマシマ</t>
    </rPh>
    <phoneticPr fontId="2"/>
  </si>
  <si>
    <t>就実</t>
    <rPh sb="0" eb="2">
      <t>シュウジツ</t>
    </rPh>
    <phoneticPr fontId="2"/>
  </si>
  <si>
    <t>作陽</t>
    <rPh sb="0" eb="2">
      <t>サクヨウ</t>
    </rPh>
    <phoneticPr fontId="2"/>
  </si>
  <si>
    <t>水島工業</t>
    <rPh sb="0" eb="2">
      <t>ミズシマ</t>
    </rPh>
    <rPh sb="2" eb="4">
      <t>コウギョウ</t>
    </rPh>
    <phoneticPr fontId="2"/>
  </si>
  <si>
    <t>一関高等工業専門学校</t>
    <rPh sb="0" eb="2">
      <t>イチノセキ</t>
    </rPh>
    <rPh sb="2" eb="4">
      <t>コウトウ</t>
    </rPh>
    <rPh sb="4" eb="6">
      <t>コウギョウ</t>
    </rPh>
    <rPh sb="6" eb="8">
      <t>センモン</t>
    </rPh>
    <rPh sb="8" eb="10">
      <t>ガッコウ</t>
    </rPh>
    <phoneticPr fontId="2"/>
  </si>
  <si>
    <t>岐阜</t>
    <rPh sb="0" eb="2">
      <t>ギフ</t>
    </rPh>
    <phoneticPr fontId="2"/>
  </si>
  <si>
    <t>岐阜北</t>
    <rPh sb="0" eb="2">
      <t>ギフ</t>
    </rPh>
    <rPh sb="2" eb="3">
      <t>キタ</t>
    </rPh>
    <phoneticPr fontId="2"/>
  </si>
  <si>
    <t>加納</t>
    <rPh sb="0" eb="2">
      <t>カノウ</t>
    </rPh>
    <phoneticPr fontId="2"/>
  </si>
  <si>
    <t>岐阜総合</t>
    <rPh sb="0" eb="2">
      <t>ギフ</t>
    </rPh>
    <rPh sb="2" eb="4">
      <t>ソウゴウ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</si>
  <si>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</si>
  <si>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岐南工</t>
    <rPh sb="0" eb="2">
      <t>ギナン</t>
    </rPh>
    <rPh sb="2" eb="3">
      <t>コウ</t>
    </rPh>
    <phoneticPr fontId="2"/>
  </si>
  <si>
    <t>岐阜城北</t>
    <rPh sb="0" eb="2">
      <t>ギフ</t>
    </rPh>
    <rPh sb="2" eb="4">
      <t>ジョウホク</t>
    </rPh>
    <phoneticPr fontId="2"/>
  </si>
  <si>
    <t>各務原</t>
    <rPh sb="0" eb="3">
      <t>カカミガハラ</t>
    </rPh>
    <phoneticPr fontId="2"/>
  </si>
  <si>
    <t>各務原西</t>
    <rPh sb="0" eb="3">
      <t>カカミガハラ</t>
    </rPh>
    <rPh sb="3" eb="4">
      <t>ニシ</t>
    </rPh>
    <phoneticPr fontId="2"/>
  </si>
  <si>
    <t>山県</t>
    <rPh sb="0" eb="2">
      <t>ヤマガタ</t>
    </rPh>
    <phoneticPr fontId="2"/>
  </si>
  <si>
    <t>岐阜工</t>
    <rPh sb="0" eb="2">
      <t>ギフ</t>
    </rPh>
    <rPh sb="2" eb="3">
      <t>コウ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</si>
  <si>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</si>
  <si>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済美</t>
    <rPh sb="0" eb="1">
      <t>サイ</t>
    </rPh>
    <rPh sb="1" eb="2">
      <t>ビ</t>
    </rPh>
    <phoneticPr fontId="2"/>
  </si>
  <si>
    <t>富田</t>
    <rPh sb="0" eb="2">
      <t>トミダ</t>
    </rPh>
    <phoneticPr fontId="2"/>
  </si>
  <si>
    <t>岐阜東</t>
    <rPh sb="0" eb="2">
      <t>ギフ</t>
    </rPh>
    <rPh sb="2" eb="3">
      <t>ヒガシ</t>
    </rPh>
    <phoneticPr fontId="2"/>
  </si>
  <si>
    <t>岐阜聖徳学園</t>
    <rPh sb="0" eb="2">
      <t>ギフ</t>
    </rPh>
    <rPh sb="2" eb="4">
      <t>ショウトク</t>
    </rPh>
    <rPh sb="4" eb="6">
      <t>ガクエン</t>
    </rPh>
    <phoneticPr fontId="2"/>
  </si>
  <si>
    <t>岐阜高専</t>
    <rPh sb="0" eb="2">
      <t>ギフ</t>
    </rPh>
    <rPh sb="2" eb="3">
      <t>コウ</t>
    </rPh>
    <rPh sb="3" eb="4">
      <t>セン</t>
    </rPh>
    <phoneticPr fontId="2"/>
  </si>
  <si>
    <t>聖マリア</t>
    <rPh sb="0" eb="1">
      <t>セイ</t>
    </rPh>
    <phoneticPr fontId="2"/>
  </si>
  <si>
    <t>池田</t>
    <rPh sb="0" eb="2">
      <t>イケダ</t>
    </rPh>
    <phoneticPr fontId="2"/>
  </si>
  <si>
    <t>大垣北</t>
    <rPh sb="0" eb="2">
      <t>オオガキ</t>
    </rPh>
    <rPh sb="2" eb="3">
      <t>キタ</t>
    </rPh>
    <phoneticPr fontId="2"/>
  </si>
  <si>
    <t>大垣南</t>
    <rPh sb="0" eb="2">
      <t>オオガキ</t>
    </rPh>
    <rPh sb="2" eb="3">
      <t>ミナミ</t>
    </rPh>
    <phoneticPr fontId="2"/>
  </si>
  <si>
    <t>大垣東</t>
    <rPh sb="0" eb="2">
      <t>オオガキ</t>
    </rPh>
    <rPh sb="2" eb="3">
      <t>ヒガシ</t>
    </rPh>
    <phoneticPr fontId="2"/>
  </si>
  <si>
    <t>大垣西</t>
    <rPh sb="0" eb="2">
      <t>オオガキ</t>
    </rPh>
    <rPh sb="2" eb="3">
      <t>ニシ</t>
    </rPh>
    <phoneticPr fontId="2"/>
  </si>
  <si>
    <t>不破</t>
    <rPh sb="0" eb="2">
      <t>フワ</t>
    </rPh>
    <phoneticPr fontId="2"/>
  </si>
  <si>
    <t>大垣日大</t>
    <rPh sb="0" eb="2">
      <t>オオガキ</t>
    </rPh>
    <rPh sb="2" eb="4">
      <t>ニチダイ</t>
    </rPh>
    <phoneticPr fontId="2"/>
  </si>
  <si>
    <t>郡上</t>
    <rPh sb="0" eb="2">
      <t>グジョウ</t>
    </rPh>
    <phoneticPr fontId="2"/>
  </si>
  <si>
    <t>武義</t>
    <rPh sb="0" eb="2">
      <t>タケヨシ</t>
    </rPh>
    <phoneticPr fontId="2"/>
  </si>
  <si>
    <t>関有知</t>
    <rPh sb="0" eb="1">
      <t>セキ</t>
    </rPh>
    <rPh sb="1" eb="2">
      <t>ユウ</t>
    </rPh>
    <rPh sb="2" eb="3">
      <t>チ</t>
    </rPh>
    <phoneticPr fontId="2"/>
  </si>
  <si>
    <t>関</t>
    <rPh sb="0" eb="1">
      <t>セキ</t>
    </rPh>
    <phoneticPr fontId="2"/>
  </si>
  <si>
    <t>関商工</t>
    <rPh sb="0" eb="1">
      <t>セキ</t>
    </rPh>
    <rPh sb="1" eb="2">
      <t>ショウ</t>
    </rPh>
    <rPh sb="2" eb="3">
      <t>コウ</t>
    </rPh>
    <phoneticPr fontId="2"/>
  </si>
  <si>
    <t>加茂</t>
    <rPh sb="0" eb="2">
      <t>カモ</t>
    </rPh>
    <phoneticPr fontId="2"/>
  </si>
  <si>
    <t>加茂農林</t>
    <rPh sb="0" eb="2">
      <t>カモ</t>
    </rPh>
    <rPh sb="2" eb="4">
      <t>ノウリン</t>
    </rPh>
    <phoneticPr fontId="2"/>
  </si>
  <si>
    <t>八百津</t>
    <rPh sb="0" eb="3">
      <t>ヤオツ</t>
    </rPh>
    <phoneticPr fontId="2"/>
  </si>
  <si>
    <t>東濃</t>
    <rPh sb="0" eb="1">
      <t>トウ</t>
    </rPh>
    <rPh sb="1" eb="2">
      <t>ノウ</t>
    </rPh>
    <phoneticPr fontId="2"/>
  </si>
  <si>
    <t>東濃実</t>
    <rPh sb="0" eb="1">
      <t>トウ</t>
    </rPh>
    <rPh sb="1" eb="2">
      <t>ノウ</t>
    </rPh>
    <rPh sb="2" eb="3">
      <t>ジツ</t>
    </rPh>
    <phoneticPr fontId="2"/>
  </si>
  <si>
    <t>可児</t>
    <rPh sb="0" eb="2">
      <t>カニ</t>
    </rPh>
    <phoneticPr fontId="2"/>
  </si>
  <si>
    <t>可児工</t>
    <rPh sb="0" eb="2">
      <t>カニ</t>
    </rPh>
    <rPh sb="2" eb="3">
      <t>コウ</t>
    </rPh>
    <phoneticPr fontId="2"/>
  </si>
  <si>
    <t>帝京大可児</t>
    <rPh sb="0" eb="2">
      <t>テイキョウ</t>
    </rPh>
    <rPh sb="2" eb="3">
      <t>ダイ</t>
    </rPh>
    <rPh sb="3" eb="5">
      <t>カニ</t>
    </rPh>
    <phoneticPr fontId="2"/>
  </si>
  <si>
    <t>多治見</t>
    <rPh sb="0" eb="3">
      <t>タジミ</t>
    </rPh>
    <phoneticPr fontId="2"/>
  </si>
  <si>
    <t>多治見北</t>
    <rPh sb="0" eb="3">
      <t>タジミ</t>
    </rPh>
    <rPh sb="3" eb="4">
      <t>キタ</t>
    </rPh>
    <phoneticPr fontId="2"/>
  </si>
  <si>
    <t>瑞浪</t>
    <rPh sb="0" eb="2">
      <t>ミズナミ</t>
    </rPh>
    <phoneticPr fontId="2"/>
  </si>
  <si>
    <t>土岐紅陵</t>
    <rPh sb="0" eb="2">
      <t>トキ</t>
    </rPh>
    <rPh sb="2" eb="3">
      <t>クレナイ</t>
    </rPh>
    <rPh sb="3" eb="4">
      <t>リョウ</t>
    </rPh>
    <phoneticPr fontId="2"/>
  </si>
  <si>
    <t>恵那</t>
    <rPh sb="0" eb="2">
      <t>エナ</t>
    </rPh>
    <phoneticPr fontId="2"/>
  </si>
  <si>
    <t>恵那農</t>
    <rPh sb="0" eb="2">
      <t>エナ</t>
    </rPh>
    <rPh sb="2" eb="3">
      <t>ノウ</t>
    </rPh>
    <phoneticPr fontId="2"/>
  </si>
  <si>
    <t>中津</t>
    <rPh sb="0" eb="2">
      <t>ナカツ</t>
    </rPh>
    <phoneticPr fontId="2"/>
  </si>
  <si>
    <t>中津川工</t>
    <rPh sb="0" eb="3">
      <t>ナカツガワ</t>
    </rPh>
    <rPh sb="3" eb="4">
      <t>コウ</t>
    </rPh>
    <phoneticPr fontId="2"/>
  </si>
  <si>
    <t>坂下</t>
    <rPh sb="0" eb="2">
      <t>サカシタ</t>
    </rPh>
    <phoneticPr fontId="2"/>
  </si>
  <si>
    <t>麗澤瑞浪</t>
    <rPh sb="0" eb="1">
      <t>レイ</t>
    </rPh>
    <rPh sb="1" eb="2">
      <t>タク</t>
    </rPh>
    <rPh sb="2" eb="4">
      <t>ミズナミ</t>
    </rPh>
    <phoneticPr fontId="2"/>
  </si>
  <si>
    <t>仙台高等専門学校名取キャンパス</t>
    <rPh sb="0" eb="2">
      <t>センダイ</t>
    </rPh>
    <rPh sb="8" eb="10">
      <t>ナト</t>
    </rPh>
    <phoneticPr fontId="9"/>
  </si>
  <si>
    <t>仙台高等専門学校広瀬キャンパス</t>
    <rPh sb="0" eb="2">
      <t>センダイ</t>
    </rPh>
    <rPh sb="2" eb="4">
      <t>コウトウ</t>
    </rPh>
    <rPh sb="4" eb="6">
      <t>センモン</t>
    </rPh>
    <rPh sb="6" eb="8">
      <t>ガッコウ</t>
    </rPh>
    <rPh sb="8" eb="10">
      <t>ヒロセ</t>
    </rPh>
    <phoneticPr fontId="2"/>
  </si>
  <si>
    <t>仙台第一</t>
  </si>
  <si>
    <t>仙台第二</t>
  </si>
  <si>
    <t>仙台第三</t>
  </si>
  <si>
    <t>仙台向山</t>
  </si>
  <si>
    <t>仙台南</t>
  </si>
  <si>
    <t>仙台東</t>
  </si>
  <si>
    <t>泉</t>
  </si>
  <si>
    <t>泉館山</t>
  </si>
  <si>
    <t>多賀城</t>
  </si>
  <si>
    <t>黒川</t>
  </si>
  <si>
    <t>仙台市立仙台</t>
    <rPh sb="2" eb="4">
      <t>イチリツ</t>
    </rPh>
    <rPh sb="4" eb="6">
      <t>センダイ</t>
    </rPh>
    <phoneticPr fontId="9"/>
  </si>
  <si>
    <t>仙台市立仙台商業</t>
    <rPh sb="0" eb="2">
      <t>センダイ</t>
    </rPh>
    <rPh sb="2" eb="4">
      <t>イチリツ</t>
    </rPh>
    <phoneticPr fontId="9"/>
  </si>
  <si>
    <t>東北学院</t>
  </si>
  <si>
    <t>東北学院榴ヶ岡</t>
  </si>
  <si>
    <t>仙台育英学園</t>
  </si>
  <si>
    <t>東北</t>
  </si>
  <si>
    <t>仙台城南</t>
    <rPh sb="0" eb="2">
      <t>センダイ</t>
    </rPh>
    <rPh sb="2" eb="4">
      <t>ジョウナン</t>
    </rPh>
    <phoneticPr fontId="9"/>
  </si>
  <si>
    <t>宮城学院</t>
  </si>
  <si>
    <t>尚絅学院</t>
    <phoneticPr fontId="2"/>
  </si>
  <si>
    <t>名取北</t>
  </si>
  <si>
    <t>加美農業</t>
  </si>
  <si>
    <t>築館</t>
  </si>
  <si>
    <t>気仙沼</t>
  </si>
  <si>
    <t>東陵</t>
  </si>
  <si>
    <t>蔵王</t>
  </si>
  <si>
    <t>富谷</t>
  </si>
  <si>
    <t>気仙沼向洋</t>
  </si>
  <si>
    <t>鹿島台商業</t>
  </si>
  <si>
    <t>中新田</t>
  </si>
  <si>
    <t>常盤木学園</t>
  </si>
  <si>
    <t>利府</t>
    <rPh sb="0" eb="2">
      <t>リフ</t>
    </rPh>
    <phoneticPr fontId="2"/>
  </si>
  <si>
    <t>聖和学園</t>
    <rPh sb="0" eb="2">
      <t>セイワ</t>
    </rPh>
    <rPh sb="2" eb="4">
      <t>ガクエン</t>
    </rPh>
    <phoneticPr fontId="2"/>
  </si>
  <si>
    <t>仙台白百合学園</t>
    <rPh sb="0" eb="2">
      <t>センダイ</t>
    </rPh>
    <rPh sb="2" eb="5">
      <t>シラユリ</t>
    </rPh>
    <rPh sb="5" eb="7">
      <t>ガクエン</t>
    </rPh>
    <phoneticPr fontId="2"/>
  </si>
  <si>
    <t>石巻</t>
    <rPh sb="0" eb="2">
      <t>イシノマキ</t>
    </rPh>
    <phoneticPr fontId="2"/>
  </si>
  <si>
    <t>盛岡第一</t>
    <rPh sb="0" eb="2">
      <t>モリオカ</t>
    </rPh>
    <rPh sb="2" eb="4">
      <t>ダイイチ</t>
    </rPh>
    <phoneticPr fontId="2"/>
  </si>
  <si>
    <t>盛岡第二</t>
    <rPh sb="0" eb="2">
      <t>モリオカ</t>
    </rPh>
    <rPh sb="2" eb="4">
      <t>ダイニ</t>
    </rPh>
    <phoneticPr fontId="2"/>
  </si>
  <si>
    <t>盛岡第三</t>
    <rPh sb="0" eb="2">
      <t>モリオカ</t>
    </rPh>
    <rPh sb="2" eb="4">
      <t>ダイサン</t>
    </rPh>
    <phoneticPr fontId="2"/>
  </si>
  <si>
    <t>盛岡第四</t>
    <rPh sb="0" eb="2">
      <t>モリオカ</t>
    </rPh>
    <rPh sb="2" eb="3">
      <t>ダイ</t>
    </rPh>
    <rPh sb="3" eb="4">
      <t>ヨン</t>
    </rPh>
    <phoneticPr fontId="2"/>
  </si>
  <si>
    <t>盛岡北</t>
    <rPh sb="0" eb="3">
      <t>モリオカキタ</t>
    </rPh>
    <phoneticPr fontId="2"/>
  </si>
  <si>
    <t>不来方</t>
    <rPh sb="0" eb="2">
      <t>フライ</t>
    </rPh>
    <rPh sb="2" eb="3">
      <t>ホウ</t>
    </rPh>
    <phoneticPr fontId="2"/>
  </si>
  <si>
    <t>盛岡工業</t>
    <rPh sb="0" eb="2">
      <t>モリオカ</t>
    </rPh>
    <rPh sb="2" eb="4">
      <t>コウギョウ</t>
    </rPh>
    <phoneticPr fontId="2"/>
  </si>
  <si>
    <t>岩手</t>
    <rPh sb="0" eb="2">
      <t>イワテ</t>
    </rPh>
    <phoneticPr fontId="2"/>
  </si>
  <si>
    <t>盛岡白百合学園</t>
    <rPh sb="0" eb="2">
      <t>モリオカ</t>
    </rPh>
    <rPh sb="2" eb="3">
      <t>シロ</t>
    </rPh>
    <rPh sb="3" eb="5">
      <t>ユリ</t>
    </rPh>
    <rPh sb="5" eb="7">
      <t>ガクエン</t>
    </rPh>
    <phoneticPr fontId="2"/>
  </si>
  <si>
    <t>盛岡中央</t>
    <rPh sb="0" eb="2">
      <t>モリオカ</t>
    </rPh>
    <rPh sb="2" eb="4">
      <t>チュウオウ</t>
    </rPh>
    <phoneticPr fontId="2"/>
  </si>
  <si>
    <t>花巻北</t>
    <rPh sb="0" eb="2">
      <t>ハナマキ</t>
    </rPh>
    <rPh sb="2" eb="3">
      <t>キタ</t>
    </rPh>
    <phoneticPr fontId="2"/>
  </si>
  <si>
    <t>黒沢尻工業</t>
    <rPh sb="0" eb="3">
      <t>クロサワジリ</t>
    </rPh>
    <rPh sb="3" eb="5">
      <t>コウギョウ</t>
    </rPh>
    <phoneticPr fontId="2"/>
  </si>
  <si>
    <t>水沢第一</t>
    <rPh sb="0" eb="2">
      <t>ミズサワ</t>
    </rPh>
    <rPh sb="2" eb="4">
      <t>ダイイチ</t>
    </rPh>
    <phoneticPr fontId="2"/>
  </si>
  <si>
    <t>福岡工業</t>
    <rPh sb="0" eb="2">
      <t>フクオカ</t>
    </rPh>
    <rPh sb="2" eb="4">
      <t>コウギョウ</t>
    </rPh>
    <phoneticPr fontId="2"/>
  </si>
  <si>
    <t>盛岡スコーレ</t>
    <rPh sb="0" eb="2">
      <t>モリオカ</t>
    </rPh>
    <phoneticPr fontId="2"/>
  </si>
  <si>
    <t>岩谷堂</t>
    <rPh sb="0" eb="1">
      <t>イワ</t>
    </rPh>
    <rPh sb="1" eb="2">
      <t>タニ</t>
    </rPh>
    <rPh sb="2" eb="3">
      <t>ドウ</t>
    </rPh>
    <phoneticPr fontId="2"/>
  </si>
  <si>
    <t>沼宮内</t>
    <rPh sb="0" eb="3">
      <t>ヌマクナイ</t>
    </rPh>
    <phoneticPr fontId="3"/>
  </si>
  <si>
    <t>盛岡南</t>
    <rPh sb="0" eb="2">
      <t>モリオカ</t>
    </rPh>
    <rPh sb="2" eb="3">
      <t>ミナミ</t>
    </rPh>
    <phoneticPr fontId="2"/>
  </si>
  <si>
    <t>山城</t>
    <rPh sb="0" eb="2">
      <t>ヤマシロ</t>
    </rPh>
    <phoneticPr fontId="1"/>
  </si>
  <si>
    <t>鴨沂</t>
    <rPh sb="0" eb="1">
      <t>カモ</t>
    </rPh>
    <rPh sb="1" eb="2">
      <t>キ</t>
    </rPh>
    <phoneticPr fontId="1"/>
  </si>
  <si>
    <t>洛北</t>
    <rPh sb="0" eb="1">
      <t>ラク</t>
    </rPh>
    <rPh sb="1" eb="2">
      <t>キタ</t>
    </rPh>
    <phoneticPr fontId="1"/>
  </si>
  <si>
    <t>北稜</t>
    <rPh sb="0" eb="1">
      <t>キタ</t>
    </rPh>
    <rPh sb="1" eb="2">
      <t>リョウ</t>
    </rPh>
    <phoneticPr fontId="1"/>
  </si>
  <si>
    <t>洛東</t>
    <rPh sb="0" eb="1">
      <t>ラク</t>
    </rPh>
    <rPh sb="1" eb="2">
      <t>ヒガシ</t>
    </rPh>
    <phoneticPr fontId="1"/>
  </si>
  <si>
    <t>鳥羽</t>
    <rPh sb="0" eb="2">
      <t>トバ</t>
    </rPh>
    <phoneticPr fontId="1"/>
  </si>
  <si>
    <t>北嵯峨</t>
    <rPh sb="0" eb="1">
      <t>キタ</t>
    </rPh>
    <rPh sb="1" eb="3">
      <t>サガ</t>
    </rPh>
    <phoneticPr fontId="3"/>
  </si>
  <si>
    <t>桂</t>
    <rPh sb="0" eb="1">
      <t>カツラ</t>
    </rPh>
    <phoneticPr fontId="1"/>
  </si>
  <si>
    <t>洛西</t>
    <rPh sb="0" eb="1">
      <t>ラク</t>
    </rPh>
    <rPh sb="1" eb="2">
      <t>ニシ</t>
    </rPh>
    <phoneticPr fontId="1"/>
  </si>
  <si>
    <t>桃山</t>
    <rPh sb="0" eb="2">
      <t>モモヤマ</t>
    </rPh>
    <phoneticPr fontId="1"/>
  </si>
  <si>
    <t>東稜</t>
    <rPh sb="0" eb="1">
      <t>ヒガシ</t>
    </rPh>
    <rPh sb="1" eb="2">
      <t>リョウ</t>
    </rPh>
    <phoneticPr fontId="1"/>
  </si>
  <si>
    <t>洛水</t>
    <rPh sb="0" eb="1">
      <t>ラク</t>
    </rPh>
    <rPh sb="1" eb="2">
      <t>ミズ</t>
    </rPh>
    <phoneticPr fontId="1"/>
  </si>
  <si>
    <t>京都すばる</t>
    <rPh sb="0" eb="2">
      <t>キョウト</t>
    </rPh>
    <phoneticPr fontId="1"/>
  </si>
  <si>
    <t>向陽</t>
    <rPh sb="0" eb="2">
      <t>コウヨウ</t>
    </rPh>
    <phoneticPr fontId="1"/>
  </si>
  <si>
    <t>乙訓</t>
    <rPh sb="0" eb="2">
      <t>オトクニ</t>
    </rPh>
    <phoneticPr fontId="1"/>
  </si>
  <si>
    <t>西乙訓</t>
    <rPh sb="0" eb="1">
      <t>ニシ</t>
    </rPh>
    <rPh sb="1" eb="3">
      <t>オトクニ</t>
    </rPh>
    <phoneticPr fontId="1"/>
  </si>
  <si>
    <t>東宇治</t>
    <rPh sb="0" eb="1">
      <t>ヒガシ</t>
    </rPh>
    <rPh sb="1" eb="3">
      <t>ウジ</t>
    </rPh>
    <phoneticPr fontId="1"/>
  </si>
  <si>
    <t>城南菱創</t>
    <rPh sb="0" eb="2">
      <t>ジョウナン</t>
    </rPh>
    <rPh sb="2" eb="3">
      <t>ヒシ</t>
    </rPh>
    <rPh sb="3" eb="4">
      <t>ソウ</t>
    </rPh>
    <phoneticPr fontId="1"/>
  </si>
  <si>
    <t>莵道</t>
    <rPh sb="0" eb="1">
      <t>ト</t>
    </rPh>
    <rPh sb="1" eb="2">
      <t>ミチ</t>
    </rPh>
    <phoneticPr fontId="1"/>
  </si>
  <si>
    <t>京都八幡</t>
    <rPh sb="0" eb="2">
      <t>キョウト</t>
    </rPh>
    <rPh sb="2" eb="4">
      <t>ヤワタ</t>
    </rPh>
    <phoneticPr fontId="1"/>
  </si>
  <si>
    <t>久御山</t>
    <rPh sb="0" eb="3">
      <t>クミヤマ</t>
    </rPh>
    <phoneticPr fontId="1"/>
  </si>
  <si>
    <t>田辺</t>
    <rPh sb="0" eb="2">
      <t>タナベ</t>
    </rPh>
    <phoneticPr fontId="1"/>
  </si>
  <si>
    <t>木津</t>
    <rPh sb="0" eb="2">
      <t>キヅ</t>
    </rPh>
    <phoneticPr fontId="1"/>
  </si>
  <si>
    <t>南陽</t>
    <rPh sb="0" eb="2">
      <t>ナンヨウ</t>
    </rPh>
    <phoneticPr fontId="1"/>
  </si>
  <si>
    <t>亀岡</t>
    <rPh sb="0" eb="2">
      <t>カメオカ</t>
    </rPh>
    <phoneticPr fontId="1"/>
  </si>
  <si>
    <t>園部</t>
    <rPh sb="0" eb="2">
      <t>ソノベ</t>
    </rPh>
    <phoneticPr fontId="1"/>
  </si>
  <si>
    <t>農芸</t>
    <rPh sb="0" eb="2">
      <t>ノウゲイ</t>
    </rPh>
    <phoneticPr fontId="1"/>
  </si>
  <si>
    <t>須知</t>
    <rPh sb="0" eb="1">
      <t>ス</t>
    </rPh>
    <rPh sb="1" eb="2">
      <t>チ</t>
    </rPh>
    <phoneticPr fontId="3"/>
  </si>
  <si>
    <t>洛陽工業</t>
    <rPh sb="0" eb="2">
      <t>ラクヨウ</t>
    </rPh>
    <rPh sb="2" eb="4">
      <t>コウギョウ</t>
    </rPh>
    <phoneticPr fontId="3"/>
  </si>
  <si>
    <t>伏見工業</t>
    <rPh sb="0" eb="2">
      <t>フシミ</t>
    </rPh>
    <rPh sb="2" eb="4">
      <t>コウギョウ</t>
    </rPh>
    <phoneticPr fontId="1"/>
  </si>
  <si>
    <t>西京</t>
    <rPh sb="0" eb="1">
      <t>ニシ</t>
    </rPh>
    <rPh sb="1" eb="2">
      <t>キョウ</t>
    </rPh>
    <phoneticPr fontId="1"/>
  </si>
  <si>
    <t>堀川</t>
    <rPh sb="0" eb="2">
      <t>ホリカワ</t>
    </rPh>
    <phoneticPr fontId="1"/>
  </si>
  <si>
    <t>日吉ケ丘</t>
    <rPh sb="0" eb="2">
      <t>ヒヨシ</t>
    </rPh>
    <rPh sb="3" eb="4">
      <t>オカ</t>
    </rPh>
    <phoneticPr fontId="1"/>
  </si>
  <si>
    <t>紫野</t>
    <rPh sb="0" eb="2">
      <t>ムラサキノ</t>
    </rPh>
    <phoneticPr fontId="1"/>
  </si>
  <si>
    <t>塔南</t>
    <rPh sb="0" eb="1">
      <t>トウ</t>
    </rPh>
    <rPh sb="1" eb="2">
      <t>ミナミ</t>
    </rPh>
    <phoneticPr fontId="1"/>
  </si>
  <si>
    <t>洛星</t>
    <rPh sb="0" eb="1">
      <t>ラク</t>
    </rPh>
    <rPh sb="1" eb="2">
      <t>ホシ</t>
    </rPh>
    <phoneticPr fontId="1"/>
  </si>
  <si>
    <t>京都橘</t>
    <rPh sb="0" eb="2">
      <t>キョウト</t>
    </rPh>
    <rPh sb="2" eb="3">
      <t>タチバナ</t>
    </rPh>
    <phoneticPr fontId="1"/>
  </si>
  <si>
    <t>同志社女子</t>
    <rPh sb="0" eb="3">
      <t>ドウシシャ</t>
    </rPh>
    <rPh sb="3" eb="5">
      <t>ジョシ</t>
    </rPh>
    <phoneticPr fontId="1"/>
  </si>
  <si>
    <t>平安女学院</t>
    <rPh sb="0" eb="2">
      <t>ヘイアン</t>
    </rPh>
    <rPh sb="2" eb="5">
      <t>ジョガクイン</t>
    </rPh>
    <phoneticPr fontId="1"/>
  </si>
  <si>
    <t>京都両洋</t>
    <rPh sb="0" eb="2">
      <t>キョウト</t>
    </rPh>
    <rPh sb="2" eb="3">
      <t>リョウ</t>
    </rPh>
    <rPh sb="3" eb="4">
      <t>ヨウ</t>
    </rPh>
    <phoneticPr fontId="1"/>
  </si>
  <si>
    <t>京都明徳</t>
    <rPh sb="0" eb="2">
      <t>キョウト</t>
    </rPh>
    <rPh sb="2" eb="4">
      <t>メイトク</t>
    </rPh>
    <phoneticPr fontId="1"/>
  </si>
  <si>
    <t>龍谷大平安</t>
    <rPh sb="0" eb="3">
      <t>リュウコクダイ</t>
    </rPh>
    <rPh sb="3" eb="5">
      <t>ヘイアン</t>
    </rPh>
    <phoneticPr fontId="1"/>
  </si>
  <si>
    <t>同志社</t>
    <rPh sb="0" eb="3">
      <t>ドウシシャ</t>
    </rPh>
    <phoneticPr fontId="1"/>
  </si>
  <si>
    <t>ノートルダム女学院</t>
    <rPh sb="6" eb="9">
      <t>ジョガクイン</t>
    </rPh>
    <phoneticPr fontId="1"/>
  </si>
  <si>
    <t>東山</t>
    <rPh sb="0" eb="2">
      <t>ヒガシヤマ</t>
    </rPh>
    <phoneticPr fontId="1"/>
  </si>
  <si>
    <t>大谷</t>
    <rPh sb="0" eb="2">
      <t>オオタニ</t>
    </rPh>
    <phoneticPr fontId="1"/>
  </si>
  <si>
    <t>華頂女子</t>
    <rPh sb="0" eb="2">
      <t>カチョウ</t>
    </rPh>
    <rPh sb="2" eb="4">
      <t>ジョシ</t>
    </rPh>
    <phoneticPr fontId="1"/>
  </si>
  <si>
    <t>京都女子</t>
    <rPh sb="0" eb="2">
      <t>キョウト</t>
    </rPh>
    <rPh sb="2" eb="4">
      <t>ジョシ</t>
    </rPh>
    <phoneticPr fontId="1"/>
  </si>
  <si>
    <t>洛南</t>
    <rPh sb="0" eb="1">
      <t>ラク</t>
    </rPh>
    <rPh sb="1" eb="2">
      <t>ミナミ</t>
    </rPh>
    <phoneticPr fontId="1"/>
  </si>
  <si>
    <t>京都学園</t>
    <rPh sb="0" eb="2">
      <t>キョウト</t>
    </rPh>
    <rPh sb="2" eb="4">
      <t>ガクエン</t>
    </rPh>
    <phoneticPr fontId="1"/>
  </si>
  <si>
    <t>京都外大西</t>
    <rPh sb="0" eb="2">
      <t>キョウト</t>
    </rPh>
    <rPh sb="2" eb="4">
      <t>ガイダイ</t>
    </rPh>
    <rPh sb="4" eb="5">
      <t>ニシ</t>
    </rPh>
    <phoneticPr fontId="1"/>
  </si>
  <si>
    <t>花園</t>
    <rPh sb="0" eb="2">
      <t>ハナゾノ</t>
    </rPh>
    <phoneticPr fontId="1"/>
  </si>
  <si>
    <t>京都成章</t>
    <rPh sb="0" eb="2">
      <t>キョウト</t>
    </rPh>
    <rPh sb="2" eb="3">
      <t>セイ</t>
    </rPh>
    <rPh sb="3" eb="4">
      <t>ショウ</t>
    </rPh>
    <phoneticPr fontId="1"/>
  </si>
  <si>
    <t>京都西山</t>
    <rPh sb="0" eb="2">
      <t>キョウト</t>
    </rPh>
    <rPh sb="2" eb="4">
      <t>ニシヤマ</t>
    </rPh>
    <phoneticPr fontId="1"/>
  </si>
  <si>
    <t>立命館宇治</t>
    <rPh sb="0" eb="3">
      <t>リツメイカン</t>
    </rPh>
    <rPh sb="3" eb="5">
      <t>ウジ</t>
    </rPh>
    <phoneticPr fontId="1"/>
  </si>
  <si>
    <t>京都廣学館</t>
    <rPh sb="0" eb="2">
      <t>キョウト</t>
    </rPh>
    <rPh sb="2" eb="3">
      <t>コウ</t>
    </rPh>
    <rPh sb="3" eb="4">
      <t>ガク</t>
    </rPh>
    <rPh sb="4" eb="5">
      <t>カン</t>
    </rPh>
    <phoneticPr fontId="1"/>
  </si>
  <si>
    <t>同志社国際</t>
    <rPh sb="0" eb="3">
      <t>ドウシシャ</t>
    </rPh>
    <rPh sb="3" eb="5">
      <t>コクサイ</t>
    </rPh>
    <phoneticPr fontId="1"/>
  </si>
  <si>
    <t>京都教育大学教育学部付属</t>
    <rPh sb="0" eb="2">
      <t>キョウト</t>
    </rPh>
    <rPh sb="2" eb="4">
      <t>キョウイク</t>
    </rPh>
    <rPh sb="4" eb="6">
      <t>ダイガク</t>
    </rPh>
    <rPh sb="6" eb="8">
      <t>キョウイク</t>
    </rPh>
    <rPh sb="8" eb="10">
      <t>ガクブ</t>
    </rPh>
    <rPh sb="10" eb="12">
      <t>フゾク</t>
    </rPh>
    <phoneticPr fontId="1"/>
  </si>
  <si>
    <t>京都国際</t>
    <rPh sb="0" eb="2">
      <t>キョウト</t>
    </rPh>
    <rPh sb="2" eb="4">
      <t>コクサイ</t>
    </rPh>
    <phoneticPr fontId="1"/>
  </si>
  <si>
    <t>京都朝鮮</t>
    <rPh sb="0" eb="2">
      <t>キョウト</t>
    </rPh>
    <rPh sb="2" eb="4">
      <t>チョウセン</t>
    </rPh>
    <phoneticPr fontId="3"/>
  </si>
  <si>
    <t>京都科学技術専門</t>
    <rPh sb="0" eb="2">
      <t>キョウト</t>
    </rPh>
    <rPh sb="2" eb="4">
      <t>カガク</t>
    </rPh>
    <rPh sb="4" eb="6">
      <t>ギジュツ</t>
    </rPh>
    <rPh sb="6" eb="8">
      <t>センモン</t>
    </rPh>
    <phoneticPr fontId="3"/>
  </si>
  <si>
    <t>綾部</t>
    <rPh sb="0" eb="2">
      <t>アヤベ</t>
    </rPh>
    <phoneticPr fontId="1"/>
  </si>
  <si>
    <t>西舞鶴</t>
    <rPh sb="0" eb="3">
      <t>ニシマイヅル</t>
    </rPh>
    <phoneticPr fontId="1"/>
  </si>
  <si>
    <t>峰山</t>
    <rPh sb="0" eb="2">
      <t>ミネヤマ</t>
    </rPh>
    <phoneticPr fontId="1"/>
  </si>
  <si>
    <t>網野</t>
    <rPh sb="0" eb="2">
      <t>アミノ</t>
    </rPh>
    <phoneticPr fontId="3"/>
  </si>
  <si>
    <t>京都共栄</t>
    <rPh sb="0" eb="2">
      <t>キョウト</t>
    </rPh>
    <rPh sb="2" eb="4">
      <t>キョウエイ</t>
    </rPh>
    <phoneticPr fontId="1"/>
  </si>
  <si>
    <t>京都暁星</t>
    <rPh sb="0" eb="2">
      <t>キョウト</t>
    </rPh>
    <rPh sb="2" eb="3">
      <t>アカツキ</t>
    </rPh>
    <rPh sb="3" eb="4">
      <t>ホシ</t>
    </rPh>
    <phoneticPr fontId="1"/>
  </si>
  <si>
    <t>峰山弥栄分校</t>
    <rPh sb="0" eb="2">
      <t>ミネヤマ</t>
    </rPh>
    <rPh sb="2" eb="4">
      <t>ヤサカ</t>
    </rPh>
    <rPh sb="4" eb="6">
      <t>ブンコウ</t>
    </rPh>
    <phoneticPr fontId="1"/>
  </si>
  <si>
    <t>朱雀</t>
    <rPh sb="0" eb="1">
      <t>シュ</t>
    </rPh>
    <rPh sb="1" eb="2">
      <t>スズメ</t>
    </rPh>
    <phoneticPr fontId="3"/>
  </si>
  <si>
    <t>聖母女学院</t>
    <rPh sb="0" eb="2">
      <t>セイボ</t>
    </rPh>
    <rPh sb="2" eb="5">
      <t>ジョガクイン</t>
    </rPh>
    <phoneticPr fontId="3"/>
  </si>
  <si>
    <t>京都精華学園</t>
    <rPh sb="0" eb="2">
      <t>キョウト</t>
    </rPh>
    <rPh sb="2" eb="4">
      <t>セイカ</t>
    </rPh>
    <rPh sb="4" eb="6">
      <t>ガクエン</t>
    </rPh>
    <phoneticPr fontId="1"/>
  </si>
  <si>
    <t>朱雀通信</t>
    <rPh sb="0" eb="1">
      <t>シュ</t>
    </rPh>
    <rPh sb="1" eb="2">
      <t>スズメ</t>
    </rPh>
    <rPh sb="2" eb="4">
      <t>ツウシン</t>
    </rPh>
    <phoneticPr fontId="3"/>
  </si>
  <si>
    <t>京都文教</t>
    <rPh sb="0" eb="2">
      <t>キョウト</t>
    </rPh>
    <rPh sb="2" eb="4">
      <t>ブンキョウ</t>
    </rPh>
    <phoneticPr fontId="3"/>
  </si>
  <si>
    <t>クラーク</t>
  </si>
  <si>
    <t>長尾谷</t>
    <rPh sb="0" eb="2">
      <t>ナガオ</t>
    </rPh>
    <rPh sb="2" eb="3">
      <t>タニ</t>
    </rPh>
    <phoneticPr fontId="3"/>
  </si>
  <si>
    <t>日星</t>
    <rPh sb="0" eb="2">
      <t>ニッセイ</t>
    </rPh>
    <phoneticPr fontId="3"/>
  </si>
  <si>
    <t>京都光華女子</t>
    <rPh sb="0" eb="2">
      <t>キョウト</t>
    </rPh>
    <rPh sb="2" eb="4">
      <t>コウカ</t>
    </rPh>
    <rPh sb="4" eb="6">
      <t>ジョシ</t>
    </rPh>
    <phoneticPr fontId="3"/>
  </si>
  <si>
    <t>立命館</t>
    <rPh sb="0" eb="3">
      <t>リツメイカン</t>
    </rPh>
    <phoneticPr fontId="3"/>
  </si>
  <si>
    <t>府立工業</t>
    <rPh sb="0" eb="2">
      <t>フリツ</t>
    </rPh>
    <rPh sb="2" eb="4">
      <t>コウギョウ</t>
    </rPh>
    <phoneticPr fontId="3"/>
  </si>
  <si>
    <t>前橋</t>
  </si>
  <si>
    <t>前橋工業</t>
  </si>
  <si>
    <t>前橋商業</t>
  </si>
  <si>
    <t>勢多農林</t>
  </si>
  <si>
    <t>前橋女子</t>
  </si>
  <si>
    <t>市立前橋</t>
  </si>
  <si>
    <t>前橋南</t>
  </si>
  <si>
    <t>共愛学園</t>
  </si>
  <si>
    <t>前橋育英</t>
  </si>
  <si>
    <t>前橋東</t>
  </si>
  <si>
    <t>前橋西</t>
  </si>
  <si>
    <t>伊勢崎商業</t>
  </si>
  <si>
    <t>伊勢崎工業</t>
  </si>
  <si>
    <t>伊勢崎清明</t>
  </si>
  <si>
    <t>伊勢崎興陽</t>
  </si>
  <si>
    <t>伊勢崎</t>
  </si>
  <si>
    <t>市立四ツ葉学園中等教育</t>
  </si>
  <si>
    <t>桐生</t>
  </si>
  <si>
    <t>桐生工業</t>
  </si>
  <si>
    <t>桐生市立商業</t>
  </si>
  <si>
    <t>桐生南</t>
  </si>
  <si>
    <t>桐生女子</t>
  </si>
  <si>
    <t>桐生西</t>
  </si>
  <si>
    <t>大間々</t>
  </si>
  <si>
    <t>太田</t>
  </si>
  <si>
    <t>太田女子</t>
  </si>
  <si>
    <t>太田工業</t>
  </si>
  <si>
    <t>新田暁</t>
  </si>
  <si>
    <t>市立太田</t>
  </si>
  <si>
    <t>常磐</t>
  </si>
  <si>
    <t>太田東</t>
  </si>
  <si>
    <t>館林</t>
  </si>
  <si>
    <t>館林女子</t>
  </si>
  <si>
    <t>板倉</t>
  </si>
  <si>
    <t>関東学園大学附属</t>
  </si>
  <si>
    <t>大泉</t>
  </si>
  <si>
    <t>西邑楽</t>
  </si>
  <si>
    <t>館林商工</t>
  </si>
  <si>
    <t>渋川</t>
  </si>
  <si>
    <t>渋川工業</t>
  </si>
  <si>
    <t>沼田</t>
  </si>
  <si>
    <t>沼田女子</t>
  </si>
  <si>
    <t>利根実業</t>
  </si>
  <si>
    <t>高崎</t>
  </si>
  <si>
    <t>高崎工業</t>
  </si>
  <si>
    <t>高崎女子</t>
  </si>
  <si>
    <t>高崎経済大学附属</t>
  </si>
  <si>
    <t>東京農業大学第二</t>
  </si>
  <si>
    <t>高崎商科大学附属</t>
  </si>
  <si>
    <t>高崎健康福祉大学高崎</t>
  </si>
  <si>
    <t>榛名</t>
  </si>
  <si>
    <t>高崎東</t>
  </si>
  <si>
    <t>明和県央</t>
  </si>
  <si>
    <t>中央中等教育</t>
  </si>
  <si>
    <t>吉井</t>
  </si>
  <si>
    <t>松井田</t>
  </si>
  <si>
    <t>新島学園</t>
  </si>
  <si>
    <t>富岡</t>
  </si>
  <si>
    <t>富岡実業</t>
  </si>
  <si>
    <t>下仁田</t>
  </si>
  <si>
    <t>万場</t>
  </si>
  <si>
    <t>藤岡北</t>
  </si>
  <si>
    <t>藤岡中央</t>
  </si>
  <si>
    <t>広島皆実</t>
  </si>
  <si>
    <t>広島観音</t>
  </si>
  <si>
    <t>広島国泰寺</t>
  </si>
  <si>
    <t>広島工業</t>
  </si>
  <si>
    <t>市立基町</t>
  </si>
  <si>
    <t>市立舟入</t>
  </si>
  <si>
    <t>市立広島工業</t>
  </si>
  <si>
    <t>市立広島商業</t>
  </si>
  <si>
    <t>海田</t>
  </si>
  <si>
    <t>可部</t>
  </si>
  <si>
    <t>廿日市</t>
  </si>
  <si>
    <t>宮島工業</t>
  </si>
  <si>
    <t>安芸</t>
  </si>
  <si>
    <t>五日市</t>
  </si>
  <si>
    <t>広大附属広島</t>
  </si>
  <si>
    <t>安古市</t>
  </si>
  <si>
    <t>高陽</t>
  </si>
  <si>
    <t>広島井口</t>
  </si>
  <si>
    <t>安芸府中</t>
  </si>
  <si>
    <t>修道</t>
  </si>
  <si>
    <t>安田女子</t>
  </si>
  <si>
    <t>広陵</t>
  </si>
  <si>
    <t>山陽</t>
  </si>
  <si>
    <t>崇徳</t>
  </si>
  <si>
    <t>広島学院</t>
  </si>
  <si>
    <t>広島城北</t>
  </si>
  <si>
    <t>比治山女子</t>
  </si>
  <si>
    <t>広島工業大学</t>
  </si>
  <si>
    <t>広島なぎさ</t>
  </si>
  <si>
    <t>瀬戸内</t>
  </si>
  <si>
    <t>広島国際学院</t>
  </si>
  <si>
    <t>AICJ</t>
  </si>
  <si>
    <t>山陽女学園</t>
  </si>
  <si>
    <t>新庄</t>
  </si>
  <si>
    <t>祗園北</t>
  </si>
  <si>
    <t>廿日市西</t>
  </si>
  <si>
    <t>高陽東</t>
  </si>
  <si>
    <t>広島市立安佐北</t>
  </si>
  <si>
    <t>市立沼田</t>
  </si>
  <si>
    <t>安芸南</t>
  </si>
  <si>
    <t>市立美鈴が丘</t>
  </si>
  <si>
    <t>近大附属東広島</t>
    <rPh sb="2" eb="4">
      <t>フゾク</t>
    </rPh>
    <phoneticPr fontId="3"/>
  </si>
  <si>
    <t>広島</t>
  </si>
  <si>
    <t>福山誠之館</t>
  </si>
  <si>
    <t>福山葦陽</t>
  </si>
  <si>
    <t>神辺</t>
  </si>
  <si>
    <t>盈進</t>
  </si>
  <si>
    <t>福山明王台</t>
  </si>
  <si>
    <t>近大附属福山</t>
    <rPh sb="2" eb="4">
      <t>フゾク</t>
    </rPh>
    <phoneticPr fontId="3"/>
  </si>
  <si>
    <t>大門</t>
  </si>
  <si>
    <t>広大附福山</t>
  </si>
  <si>
    <t>神辺旭</t>
  </si>
  <si>
    <t>英数学館</t>
  </si>
  <si>
    <t>総合技術</t>
  </si>
  <si>
    <t>呉三津田</t>
  </si>
  <si>
    <t>呉工業</t>
  </si>
  <si>
    <t>呉商業</t>
  </si>
  <si>
    <t>広</t>
  </si>
  <si>
    <t>大柿</t>
  </si>
  <si>
    <t>武田</t>
  </si>
  <si>
    <t>呉工業高等専門</t>
  </si>
  <si>
    <t>高知商業</t>
    <rPh sb="0" eb="2">
      <t>コウチ</t>
    </rPh>
    <rPh sb="2" eb="4">
      <t>ショウギョウ</t>
    </rPh>
    <phoneticPr fontId="5"/>
  </si>
  <si>
    <t>高知工業</t>
    <rPh sb="0" eb="2">
      <t>コウチ</t>
    </rPh>
    <rPh sb="2" eb="4">
      <t>コウギョウ</t>
    </rPh>
    <phoneticPr fontId="5"/>
  </si>
  <si>
    <t>高知追手前</t>
    <rPh sb="0" eb="2">
      <t>コウチ</t>
    </rPh>
    <rPh sb="2" eb="3">
      <t>オ</t>
    </rPh>
    <rPh sb="3" eb="5">
      <t>テマエ</t>
    </rPh>
    <phoneticPr fontId="5"/>
  </si>
  <si>
    <t>高知南</t>
    <rPh sb="0" eb="2">
      <t>コウチ</t>
    </rPh>
    <rPh sb="2" eb="3">
      <t>ミナミ</t>
    </rPh>
    <phoneticPr fontId="5"/>
  </si>
  <si>
    <t>高知西</t>
    <rPh sb="0" eb="2">
      <t>コウチ</t>
    </rPh>
    <rPh sb="2" eb="3">
      <t>ニシ</t>
    </rPh>
    <phoneticPr fontId="5"/>
  </si>
  <si>
    <t>高知東</t>
    <rPh sb="0" eb="2">
      <t>コウチ</t>
    </rPh>
    <rPh sb="2" eb="3">
      <t>ヒガシ</t>
    </rPh>
    <phoneticPr fontId="5"/>
  </si>
  <si>
    <t>明徳義塾</t>
    <rPh sb="0" eb="2">
      <t>メイトク</t>
    </rPh>
    <rPh sb="2" eb="4">
      <t>ギジュク</t>
    </rPh>
    <phoneticPr fontId="5"/>
  </si>
  <si>
    <t>高知工業高等専門学校</t>
    <rPh sb="0" eb="2">
      <t>コウチ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</si>
  <si>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嶺北</t>
    <rPh sb="0" eb="1">
      <t>レイ</t>
    </rPh>
    <rPh sb="1" eb="2">
      <t>キタ</t>
    </rPh>
    <phoneticPr fontId="5"/>
  </si>
  <si>
    <t>岡豊</t>
    <rPh sb="0" eb="1">
      <t>オカ</t>
    </rPh>
    <rPh sb="1" eb="2">
      <t>トヨ</t>
    </rPh>
    <phoneticPr fontId="5"/>
  </si>
  <si>
    <t>梼原</t>
    <rPh sb="0" eb="2">
      <t>ユスハラ</t>
    </rPh>
    <phoneticPr fontId="5"/>
  </si>
  <si>
    <t>須崎</t>
    <rPh sb="0" eb="2">
      <t>スサキ</t>
    </rPh>
    <phoneticPr fontId="5"/>
  </si>
  <si>
    <t>土佐</t>
    <rPh sb="0" eb="2">
      <t>トサ</t>
    </rPh>
    <phoneticPr fontId="5"/>
  </si>
  <si>
    <t>土佐塾</t>
    <rPh sb="0" eb="2">
      <t>トサ</t>
    </rPh>
    <rPh sb="2" eb="3">
      <t>ジュク</t>
    </rPh>
    <phoneticPr fontId="5"/>
  </si>
  <si>
    <t>高知東工業</t>
    <rPh sb="0" eb="2">
      <t>コウチ</t>
    </rPh>
    <rPh sb="2" eb="3">
      <t>ヒガシ</t>
    </rPh>
    <rPh sb="3" eb="5">
      <t>コウギョウ</t>
    </rPh>
    <phoneticPr fontId="5"/>
  </si>
  <si>
    <t>高知学芸</t>
    <rPh sb="0" eb="2">
      <t>コウチ</t>
    </rPh>
    <rPh sb="2" eb="4">
      <t>ガクゲイ</t>
    </rPh>
    <phoneticPr fontId="5"/>
  </si>
  <si>
    <t>高知中央</t>
    <rPh sb="0" eb="2">
      <t>コウチ</t>
    </rPh>
    <rPh sb="2" eb="4">
      <t>チュウオウ</t>
    </rPh>
    <phoneticPr fontId="5"/>
  </si>
  <si>
    <t>高知丸の内</t>
    <rPh sb="0" eb="2">
      <t>コウチ</t>
    </rPh>
    <rPh sb="2" eb="3">
      <t>マル</t>
    </rPh>
    <rPh sb="4" eb="5">
      <t>ウチ</t>
    </rPh>
    <phoneticPr fontId="5"/>
  </si>
  <si>
    <t>土佐女子</t>
    <rPh sb="0" eb="2">
      <t>トサ</t>
    </rPh>
    <rPh sb="2" eb="4">
      <t>ジョシ</t>
    </rPh>
    <phoneticPr fontId="5"/>
  </si>
  <si>
    <t>安芸</t>
    <rPh sb="0" eb="2">
      <t>アキ</t>
    </rPh>
    <phoneticPr fontId="5"/>
  </si>
  <si>
    <t>伊野商業</t>
    <rPh sb="0" eb="2">
      <t>イノ</t>
    </rPh>
    <rPh sb="2" eb="4">
      <t>ショウギョウ</t>
    </rPh>
    <phoneticPr fontId="5"/>
  </si>
  <si>
    <t>早稲田大学本庄高等学院</t>
    <rPh sb="0" eb="3">
      <t>ワセダ</t>
    </rPh>
    <rPh sb="3" eb="5">
      <t>ダイガク</t>
    </rPh>
    <rPh sb="5" eb="7">
      <t>ホンジョウ</t>
    </rPh>
    <rPh sb="7" eb="9">
      <t>コウトウ</t>
    </rPh>
    <rPh sb="9" eb="11">
      <t>ガクイン</t>
    </rPh>
    <phoneticPr fontId="15"/>
  </si>
  <si>
    <t>獨協埼玉</t>
    <rPh sb="0" eb="2">
      <t>ドッキョウ</t>
    </rPh>
    <rPh sb="2" eb="4">
      <t>サイタマ</t>
    </rPh>
    <phoneticPr fontId="15"/>
  </si>
  <si>
    <t>春日部共栄</t>
    <rPh sb="0" eb="3">
      <t>カスカベ</t>
    </rPh>
    <rPh sb="3" eb="5">
      <t>キョウエイ</t>
    </rPh>
    <phoneticPr fontId="15"/>
  </si>
  <si>
    <t>杉戸農業</t>
    <rPh sb="0" eb="2">
      <t>スギト</t>
    </rPh>
    <rPh sb="2" eb="4">
      <t>ノウギョウ</t>
    </rPh>
    <phoneticPr fontId="7"/>
  </si>
  <si>
    <t>花咲徳栄</t>
    <phoneticPr fontId="15"/>
  </si>
  <si>
    <t>開智未来</t>
    <rPh sb="0" eb="1">
      <t>カイ</t>
    </rPh>
    <rPh sb="1" eb="2">
      <t>チ</t>
    </rPh>
    <rPh sb="2" eb="4">
      <t>ミライ</t>
    </rPh>
    <phoneticPr fontId="5"/>
  </si>
  <si>
    <t>叡明</t>
    <rPh sb="0" eb="1">
      <t>エイ</t>
    </rPh>
    <rPh sb="1" eb="2">
      <t>メイ</t>
    </rPh>
    <phoneticPr fontId="5"/>
  </si>
  <si>
    <t>城北埼玉</t>
    <rPh sb="0" eb="2">
      <t>ジョウホク</t>
    </rPh>
    <rPh sb="2" eb="4">
      <t>サイタマ</t>
    </rPh>
    <phoneticPr fontId="15"/>
  </si>
  <si>
    <t>川越市立川越</t>
  </si>
  <si>
    <t>聖望学園</t>
    <rPh sb="0" eb="1">
      <t>セイ</t>
    </rPh>
    <rPh sb="1" eb="2">
      <t>ボウ</t>
    </rPh>
    <rPh sb="2" eb="4">
      <t>ガクエン</t>
    </rPh>
    <phoneticPr fontId="15"/>
  </si>
  <si>
    <t>細田学園</t>
  </si>
  <si>
    <t>所沢西</t>
    <rPh sb="0" eb="2">
      <t>トコロザワ</t>
    </rPh>
    <phoneticPr fontId="15"/>
  </si>
  <si>
    <t>立教新座</t>
    <rPh sb="0" eb="2">
      <t>リッキョウ</t>
    </rPh>
    <rPh sb="2" eb="4">
      <t>ニイザ</t>
    </rPh>
    <phoneticPr fontId="15"/>
  </si>
  <si>
    <t>狭山工業</t>
    <phoneticPr fontId="15"/>
  </si>
  <si>
    <t>武蔵越生　</t>
    <rPh sb="0" eb="2">
      <t>ムサシ</t>
    </rPh>
    <rPh sb="2" eb="4">
      <t>オゴセ</t>
    </rPh>
    <phoneticPr fontId="15"/>
  </si>
  <si>
    <t>秀明</t>
    <rPh sb="0" eb="1">
      <t>シュウ</t>
    </rPh>
    <rPh sb="1" eb="2">
      <t>メイ</t>
    </rPh>
    <phoneticPr fontId="15"/>
  </si>
  <si>
    <t>山村学園</t>
    <rPh sb="0" eb="2">
      <t>ヤマムラ</t>
    </rPh>
    <rPh sb="2" eb="4">
      <t>ガクエン</t>
    </rPh>
    <phoneticPr fontId="15"/>
  </si>
  <si>
    <t>和光国際</t>
    <rPh sb="0" eb="2">
      <t>ワコウ</t>
    </rPh>
    <rPh sb="2" eb="4">
      <t>コクサイ</t>
    </rPh>
    <phoneticPr fontId="15"/>
  </si>
  <si>
    <t>東野</t>
    <phoneticPr fontId="15"/>
  </si>
  <si>
    <t>西武学園文理</t>
    <rPh sb="0" eb="2">
      <t>セイブ</t>
    </rPh>
    <rPh sb="2" eb="4">
      <t>ガクエン</t>
    </rPh>
    <rPh sb="4" eb="6">
      <t>ブンリ</t>
    </rPh>
    <phoneticPr fontId="15"/>
  </si>
  <si>
    <t>埼玉平成</t>
    <rPh sb="0" eb="2">
      <t>サイタマ</t>
    </rPh>
    <rPh sb="2" eb="4">
      <t>ヘイセイ</t>
    </rPh>
    <phoneticPr fontId="15"/>
  </si>
  <si>
    <t>川越女子</t>
    <rPh sb="0" eb="2">
      <t>カワゴエ</t>
    </rPh>
    <rPh sb="2" eb="4">
      <t>ジョシ</t>
    </rPh>
    <phoneticPr fontId="15"/>
  </si>
  <si>
    <t>筑波大学附属坂戸</t>
    <rPh sb="0" eb="2">
      <t>ツクバ</t>
    </rPh>
    <rPh sb="2" eb="4">
      <t>ダイガク</t>
    </rPh>
    <rPh sb="4" eb="6">
      <t>フゾク</t>
    </rPh>
    <rPh sb="6" eb="8">
      <t>サカド</t>
    </rPh>
    <phoneticPr fontId="15"/>
  </si>
  <si>
    <t>西武台</t>
    <rPh sb="0" eb="3">
      <t>セイブダイ</t>
    </rPh>
    <phoneticPr fontId="8"/>
  </si>
  <si>
    <t>浦和麗明</t>
    <rPh sb="0" eb="2">
      <t>ウラワ</t>
    </rPh>
    <rPh sb="2" eb="3">
      <t>レイ</t>
    </rPh>
    <rPh sb="3" eb="4">
      <t>メイ</t>
    </rPh>
    <phoneticPr fontId="15"/>
  </si>
  <si>
    <t>さいたま市立大宮北</t>
    <rPh sb="4" eb="6">
      <t>シリツ</t>
    </rPh>
    <rPh sb="6" eb="8">
      <t>オオミヤ</t>
    </rPh>
    <rPh sb="8" eb="9">
      <t>キタ</t>
    </rPh>
    <phoneticPr fontId="15"/>
  </si>
  <si>
    <t>さいたま市立大宮西</t>
    <rPh sb="4" eb="6">
      <t>シリツ</t>
    </rPh>
    <rPh sb="6" eb="8">
      <t>オオミヤ</t>
    </rPh>
    <rPh sb="8" eb="9">
      <t>ニシ</t>
    </rPh>
    <phoneticPr fontId="15"/>
  </si>
  <si>
    <t>栄東</t>
    <rPh sb="0" eb="1">
      <t>サカ</t>
    </rPh>
    <rPh sb="1" eb="2">
      <t>ヒガシ</t>
    </rPh>
    <phoneticPr fontId="15"/>
  </si>
  <si>
    <t>浦和明の星女子</t>
    <rPh sb="0" eb="2">
      <t>ウラワ</t>
    </rPh>
    <rPh sb="2" eb="3">
      <t>アケ</t>
    </rPh>
    <rPh sb="4" eb="5">
      <t>ホシ</t>
    </rPh>
    <rPh sb="5" eb="7">
      <t>ジョシ</t>
    </rPh>
    <phoneticPr fontId="15"/>
  </si>
  <si>
    <t>浦和学院</t>
    <rPh sb="0" eb="2">
      <t>ウラワ</t>
    </rPh>
    <rPh sb="2" eb="4">
      <t>ガクイン</t>
    </rPh>
    <phoneticPr fontId="15"/>
  </si>
  <si>
    <t>埼玉栄</t>
    <rPh sb="0" eb="2">
      <t>サイタマ</t>
    </rPh>
    <rPh sb="2" eb="3">
      <t>サカエ</t>
    </rPh>
    <phoneticPr fontId="5"/>
  </si>
  <si>
    <t>栄北</t>
    <rPh sb="0" eb="1">
      <t>サカエ</t>
    </rPh>
    <rPh sb="1" eb="2">
      <t>キタ</t>
    </rPh>
    <phoneticPr fontId="5"/>
  </si>
  <si>
    <t>国際学院</t>
    <rPh sb="0" eb="2">
      <t>コクサイ</t>
    </rPh>
    <rPh sb="2" eb="4">
      <t>ガクイン</t>
    </rPh>
    <phoneticPr fontId="5"/>
  </si>
  <si>
    <t>浦和実業</t>
    <rPh sb="0" eb="2">
      <t>ウラワ</t>
    </rPh>
    <rPh sb="2" eb="4">
      <t>ジツギョウ</t>
    </rPh>
    <phoneticPr fontId="5"/>
  </si>
  <si>
    <t>大妻嵐山</t>
    <rPh sb="0" eb="2">
      <t>オオツマ</t>
    </rPh>
    <rPh sb="2" eb="4">
      <t>ランザン</t>
    </rPh>
    <phoneticPr fontId="15"/>
  </si>
  <si>
    <t>本庄東</t>
    <rPh sb="0" eb="2">
      <t>ホンジョウ</t>
    </rPh>
    <rPh sb="2" eb="3">
      <t>ヒガシ</t>
    </rPh>
    <phoneticPr fontId="15"/>
  </si>
  <si>
    <t>熊谷農業</t>
    <rPh sb="0" eb="2">
      <t>クマガヤ</t>
    </rPh>
    <rPh sb="2" eb="4">
      <t>ノウギョウ</t>
    </rPh>
    <phoneticPr fontId="15"/>
  </si>
  <si>
    <t>東京成徳大学深谷</t>
    <rPh sb="0" eb="2">
      <t>トウキョウ</t>
    </rPh>
    <rPh sb="2" eb="4">
      <t>セイトク</t>
    </rPh>
    <rPh sb="4" eb="6">
      <t>ダイガク</t>
    </rPh>
    <phoneticPr fontId="15"/>
  </si>
  <si>
    <t>県立進修館</t>
    <rPh sb="0" eb="2">
      <t>ケンリツ</t>
    </rPh>
    <rPh sb="2" eb="3">
      <t>シン</t>
    </rPh>
    <rPh sb="3" eb="5">
      <t>シュウカン</t>
    </rPh>
    <phoneticPr fontId="15"/>
  </si>
  <si>
    <t>正智深谷</t>
    <rPh sb="0" eb="1">
      <t>ショウ</t>
    </rPh>
    <rPh sb="1" eb="2">
      <t>チ</t>
    </rPh>
    <rPh sb="2" eb="4">
      <t>フカヤ</t>
    </rPh>
    <phoneticPr fontId="15"/>
  </si>
  <si>
    <t>蓮田松韻</t>
    <rPh sb="0" eb="2">
      <t>ハスダ</t>
    </rPh>
    <rPh sb="2" eb="3">
      <t>マツ</t>
    </rPh>
    <rPh sb="3" eb="4">
      <t>イン</t>
    </rPh>
    <phoneticPr fontId="15"/>
  </si>
  <si>
    <t>松伏</t>
    <rPh sb="0" eb="2">
      <t>マツブシ</t>
    </rPh>
    <phoneticPr fontId="15"/>
  </si>
  <si>
    <t>杉戸</t>
    <rPh sb="0" eb="2">
      <t>スギト</t>
    </rPh>
    <phoneticPr fontId="15"/>
  </si>
  <si>
    <t>越谷総合技術</t>
    <rPh sb="0" eb="2">
      <t>コシガヤ</t>
    </rPh>
    <rPh sb="2" eb="4">
      <t>ソウゴウ</t>
    </rPh>
    <rPh sb="4" eb="6">
      <t>ギジュツ</t>
    </rPh>
    <phoneticPr fontId="15"/>
  </si>
  <si>
    <t>春日部</t>
  </si>
  <si>
    <t>宮代</t>
    <rPh sb="0" eb="2">
      <t>ミヤシロ</t>
    </rPh>
    <phoneticPr fontId="15"/>
  </si>
  <si>
    <t>三郷</t>
    <rPh sb="0" eb="2">
      <t>ミサト</t>
    </rPh>
    <phoneticPr fontId="5"/>
  </si>
  <si>
    <t>三郷工業技術</t>
    <rPh sb="0" eb="2">
      <t>ミサト</t>
    </rPh>
    <rPh sb="2" eb="4">
      <t>コウギョウ</t>
    </rPh>
    <rPh sb="4" eb="6">
      <t>ギジュツ</t>
    </rPh>
    <phoneticPr fontId="15"/>
  </si>
  <si>
    <t>春日部女子</t>
    <rPh sb="0" eb="3">
      <t>カスカベ</t>
    </rPh>
    <rPh sb="3" eb="5">
      <t>ジョシ</t>
    </rPh>
    <phoneticPr fontId="15"/>
  </si>
  <si>
    <t>越谷西</t>
    <rPh sb="0" eb="2">
      <t>コシガヤ</t>
    </rPh>
    <phoneticPr fontId="15"/>
  </si>
  <si>
    <t>越ヶ谷</t>
    <rPh sb="0" eb="3">
      <t>コシガヤ</t>
    </rPh>
    <phoneticPr fontId="15"/>
  </si>
  <si>
    <t>越谷北</t>
    <rPh sb="0" eb="2">
      <t>コシガヤ</t>
    </rPh>
    <rPh sb="2" eb="3">
      <t>キタ</t>
    </rPh>
    <phoneticPr fontId="15"/>
  </si>
  <si>
    <t>越谷東</t>
    <rPh sb="0" eb="2">
      <t>コシガヤ</t>
    </rPh>
    <rPh sb="2" eb="3">
      <t>ヒガシ</t>
    </rPh>
    <phoneticPr fontId="15"/>
  </si>
  <si>
    <t>不動岡</t>
    <rPh sb="0" eb="3">
      <t>フドウオカ</t>
    </rPh>
    <phoneticPr fontId="15"/>
  </si>
  <si>
    <t>三郷北</t>
    <rPh sb="0" eb="2">
      <t>ミサト</t>
    </rPh>
    <rPh sb="2" eb="3">
      <t>キタ</t>
    </rPh>
    <phoneticPr fontId="15"/>
  </si>
  <si>
    <t>草加東</t>
    <rPh sb="0" eb="2">
      <t>ソウカ</t>
    </rPh>
    <rPh sb="2" eb="3">
      <t>ヒガシ</t>
    </rPh>
    <phoneticPr fontId="15"/>
  </si>
  <si>
    <t>羽生第一</t>
    <rPh sb="0" eb="2">
      <t>ハニュウ</t>
    </rPh>
    <rPh sb="2" eb="4">
      <t>ダイイチ</t>
    </rPh>
    <phoneticPr fontId="5"/>
  </si>
  <si>
    <t>八潮南</t>
    <rPh sb="0" eb="2">
      <t>ヤシオ</t>
    </rPh>
    <rPh sb="2" eb="3">
      <t>ミナミ</t>
    </rPh>
    <phoneticPr fontId="5"/>
  </si>
  <si>
    <t>栗橋北彩</t>
    <rPh sb="0" eb="2">
      <t>クリハシ</t>
    </rPh>
    <rPh sb="2" eb="3">
      <t>ホク</t>
    </rPh>
    <rPh sb="3" eb="4">
      <t>サイ</t>
    </rPh>
    <phoneticPr fontId="15"/>
  </si>
  <si>
    <t>新座柳瀬</t>
    <rPh sb="0" eb="2">
      <t>ニイザ</t>
    </rPh>
    <rPh sb="2" eb="4">
      <t>ヤナセ</t>
    </rPh>
    <phoneticPr fontId="15"/>
  </si>
  <si>
    <t>富士見</t>
    <rPh sb="0" eb="3">
      <t>フジミ</t>
    </rPh>
    <phoneticPr fontId="15"/>
  </si>
  <si>
    <t>　坂戸　</t>
    <rPh sb="1" eb="3">
      <t>サカド</t>
    </rPh>
    <phoneticPr fontId="15"/>
  </si>
  <si>
    <t>川越西</t>
    <rPh sb="0" eb="2">
      <t>カワゴエ</t>
    </rPh>
    <rPh sb="2" eb="3">
      <t>ニシ</t>
    </rPh>
    <phoneticPr fontId="15"/>
  </si>
  <si>
    <t>所沢商業</t>
    <rPh sb="0" eb="2">
      <t>トコロザワ</t>
    </rPh>
    <rPh sb="2" eb="4">
      <t>ショウギョウ</t>
    </rPh>
    <phoneticPr fontId="15"/>
  </si>
  <si>
    <t>川越初雁</t>
  </si>
  <si>
    <t>川越</t>
    <rPh sb="0" eb="2">
      <t>カワゴエ</t>
    </rPh>
    <phoneticPr fontId="15"/>
  </si>
  <si>
    <t>ふじみ野</t>
    <rPh sb="3" eb="4">
      <t>ノ</t>
    </rPh>
    <phoneticPr fontId="15"/>
  </si>
  <si>
    <t>志木</t>
    <rPh sb="0" eb="2">
      <t>シキ</t>
    </rPh>
    <phoneticPr fontId="15"/>
  </si>
  <si>
    <t>飯能</t>
    <rPh sb="0" eb="2">
      <t>ハンノウ</t>
    </rPh>
    <phoneticPr fontId="15"/>
  </si>
  <si>
    <t>所沢北</t>
    <rPh sb="0" eb="2">
      <t>トコロザワ</t>
    </rPh>
    <rPh sb="2" eb="3">
      <t>キタ</t>
    </rPh>
    <phoneticPr fontId="15"/>
  </si>
  <si>
    <t>川口東</t>
    <rPh sb="0" eb="2">
      <t>カワグチ</t>
    </rPh>
    <rPh sb="2" eb="3">
      <t>ヒガシ</t>
    </rPh>
    <phoneticPr fontId="15"/>
  </si>
  <si>
    <t>大宮東</t>
    <phoneticPr fontId="15"/>
  </si>
  <si>
    <t>上尾南</t>
    <rPh sb="0" eb="2">
      <t>アゲオ</t>
    </rPh>
    <rPh sb="2" eb="3">
      <t>ミナミ</t>
    </rPh>
    <phoneticPr fontId="15"/>
  </si>
  <si>
    <t>大宮南</t>
    <rPh sb="0" eb="2">
      <t>オオミヤ</t>
    </rPh>
    <phoneticPr fontId="15"/>
  </si>
  <si>
    <t>川口工業</t>
    <rPh sb="0" eb="2">
      <t>カワグチ</t>
    </rPh>
    <rPh sb="2" eb="4">
      <t>コウギョウ</t>
    </rPh>
    <phoneticPr fontId="15"/>
  </si>
  <si>
    <t>浦和東</t>
    <rPh sb="0" eb="2">
      <t>ウラワ</t>
    </rPh>
    <rPh sb="2" eb="3">
      <t>ヒガシ</t>
    </rPh>
    <phoneticPr fontId="15"/>
  </si>
  <si>
    <t>鳩ヶ谷</t>
    <rPh sb="0" eb="3">
      <t>ハトガヤ</t>
    </rPh>
    <phoneticPr fontId="15"/>
  </si>
  <si>
    <t>いずみ</t>
    <phoneticPr fontId="15"/>
  </si>
  <si>
    <t>川口北</t>
    <rPh sb="0" eb="2">
      <t>カワグチ</t>
    </rPh>
    <rPh sb="2" eb="3">
      <t>キタ</t>
    </rPh>
    <phoneticPr fontId="15"/>
  </si>
  <si>
    <t>大宮工業</t>
    <rPh sb="0" eb="2">
      <t>オオミヤ</t>
    </rPh>
    <rPh sb="2" eb="4">
      <t>コウギョウ</t>
    </rPh>
    <phoneticPr fontId="15"/>
  </si>
  <si>
    <t>伊奈学園総合</t>
    <rPh sb="0" eb="2">
      <t>イナ</t>
    </rPh>
    <rPh sb="2" eb="4">
      <t>ガクエン</t>
    </rPh>
    <rPh sb="4" eb="6">
      <t>ソウゴウ</t>
    </rPh>
    <phoneticPr fontId="15"/>
  </si>
  <si>
    <t>川口青陵</t>
    <rPh sb="0" eb="2">
      <t>カワグチ</t>
    </rPh>
    <rPh sb="2" eb="4">
      <t>セイリョウ</t>
    </rPh>
    <phoneticPr fontId="15"/>
  </si>
  <si>
    <t>南稜</t>
    <rPh sb="0" eb="1">
      <t>ナン</t>
    </rPh>
    <rPh sb="1" eb="2">
      <t>リョウ</t>
    </rPh>
    <phoneticPr fontId="15"/>
  </si>
  <si>
    <t>大宮</t>
    <rPh sb="0" eb="2">
      <t>オオミヤ</t>
    </rPh>
    <phoneticPr fontId="15"/>
  </si>
  <si>
    <t>上尾鷹の台</t>
    <rPh sb="0" eb="2">
      <t>アゲオ</t>
    </rPh>
    <rPh sb="2" eb="3">
      <t>タカ</t>
    </rPh>
    <rPh sb="4" eb="5">
      <t>ダイ</t>
    </rPh>
    <phoneticPr fontId="15"/>
  </si>
  <si>
    <t>上尾橘</t>
    <rPh sb="0" eb="2">
      <t>アゲオ</t>
    </rPh>
    <rPh sb="2" eb="3">
      <t>タチバナ</t>
    </rPh>
    <phoneticPr fontId="15"/>
  </si>
  <si>
    <t>与野</t>
    <rPh sb="0" eb="2">
      <t>ヨノ</t>
    </rPh>
    <phoneticPr fontId="15"/>
  </si>
  <si>
    <t>浦和</t>
    <rPh sb="0" eb="2">
      <t>ウラワ</t>
    </rPh>
    <phoneticPr fontId="15"/>
  </si>
  <si>
    <t>大宮光陵</t>
    <rPh sb="0" eb="2">
      <t>オオミヤ</t>
    </rPh>
    <rPh sb="2" eb="3">
      <t>コウ</t>
    </rPh>
    <rPh sb="3" eb="4">
      <t>リョウ</t>
    </rPh>
    <phoneticPr fontId="15"/>
  </si>
  <si>
    <t>浦和商業</t>
    <rPh sb="0" eb="2">
      <t>ウラワ</t>
    </rPh>
    <rPh sb="2" eb="4">
      <t>ショウギョウ</t>
    </rPh>
    <phoneticPr fontId="15"/>
  </si>
  <si>
    <t>上尾</t>
    <rPh sb="0" eb="2">
      <t>アゲオ</t>
    </rPh>
    <phoneticPr fontId="15"/>
  </si>
  <si>
    <t>岩槻北陵</t>
    <rPh sb="0" eb="2">
      <t>イワツキ</t>
    </rPh>
    <rPh sb="2" eb="3">
      <t>ホク</t>
    </rPh>
    <rPh sb="3" eb="4">
      <t>リョウ</t>
    </rPh>
    <phoneticPr fontId="15"/>
  </si>
  <si>
    <t>本庄</t>
    <rPh sb="0" eb="2">
      <t>ホンジョウ</t>
    </rPh>
    <phoneticPr fontId="15"/>
  </si>
  <si>
    <t>熊谷商業</t>
    <rPh sb="0" eb="2">
      <t>クマガヤ</t>
    </rPh>
    <rPh sb="2" eb="4">
      <t>ショウギョウ</t>
    </rPh>
    <phoneticPr fontId="15"/>
  </si>
  <si>
    <t>熊谷女子</t>
  </si>
  <si>
    <t>深谷</t>
    <rPh sb="0" eb="2">
      <t>フカヤ</t>
    </rPh>
    <phoneticPr fontId="15"/>
  </si>
  <si>
    <t>熊谷西</t>
    <rPh sb="0" eb="2">
      <t>クマガヤ</t>
    </rPh>
    <phoneticPr fontId="15"/>
  </si>
  <si>
    <t>深谷第一</t>
    <rPh sb="0" eb="2">
      <t>フカヤ</t>
    </rPh>
    <rPh sb="2" eb="4">
      <t>ダイイチ</t>
    </rPh>
    <phoneticPr fontId="15"/>
  </si>
  <si>
    <t>熊谷</t>
    <rPh sb="0" eb="2">
      <t>クマガヤ</t>
    </rPh>
    <phoneticPr fontId="15"/>
  </si>
  <si>
    <t>草加南</t>
  </si>
  <si>
    <t>久喜北陽</t>
    <rPh sb="0" eb="4">
      <t>クキホクヨウ</t>
    </rPh>
    <phoneticPr fontId="15"/>
  </si>
  <si>
    <t>越谷南</t>
    <rPh sb="0" eb="2">
      <t>コシガヤ</t>
    </rPh>
    <rPh sb="2" eb="3">
      <t>ミナミ</t>
    </rPh>
    <phoneticPr fontId="15"/>
  </si>
  <si>
    <t>久喜工業</t>
    <rPh sb="0" eb="2">
      <t>クキ</t>
    </rPh>
    <rPh sb="2" eb="4">
      <t>コウギョウ</t>
    </rPh>
    <phoneticPr fontId="15"/>
  </si>
  <si>
    <t>草加</t>
    <rPh sb="0" eb="2">
      <t>ソウカ</t>
    </rPh>
    <phoneticPr fontId="15"/>
  </si>
  <si>
    <t>昌平</t>
    <rPh sb="0" eb="2">
      <t>ショウヘイ</t>
    </rPh>
    <phoneticPr fontId="15"/>
  </si>
  <si>
    <t>狭山ヶ丘</t>
    <rPh sb="0" eb="4">
      <t>サヤマガオカ</t>
    </rPh>
    <phoneticPr fontId="15"/>
  </si>
  <si>
    <t>川越東</t>
    <rPh sb="0" eb="2">
      <t>カワゴエ</t>
    </rPh>
    <rPh sb="2" eb="3">
      <t>ヒガシ</t>
    </rPh>
    <phoneticPr fontId="15"/>
  </si>
  <si>
    <t>新座総合技術</t>
    <rPh sb="0" eb="2">
      <t>ニイザ</t>
    </rPh>
    <rPh sb="2" eb="4">
      <t>ソウゴウ</t>
    </rPh>
    <rPh sb="4" eb="6">
      <t>ギジュツ</t>
    </rPh>
    <phoneticPr fontId="15"/>
  </si>
  <si>
    <t>川越南</t>
    <rPh sb="0" eb="2">
      <t>カワゴエ</t>
    </rPh>
    <rPh sb="2" eb="3">
      <t>ミナミ</t>
    </rPh>
    <phoneticPr fontId="5"/>
  </si>
  <si>
    <t>入間向陽</t>
    <phoneticPr fontId="15"/>
  </si>
  <si>
    <t>朝霞西</t>
    <rPh sb="0" eb="2">
      <t>アサカ</t>
    </rPh>
    <rPh sb="2" eb="3">
      <t>ニシ</t>
    </rPh>
    <phoneticPr fontId="15"/>
  </si>
  <si>
    <t>城西川越</t>
    <rPh sb="0" eb="2">
      <t>ジョウサイ</t>
    </rPh>
    <rPh sb="2" eb="4">
      <t>カワゴエ</t>
    </rPh>
    <phoneticPr fontId="5"/>
  </si>
  <si>
    <t>所沢中央</t>
    <rPh sb="0" eb="2">
      <t>トコロザワ</t>
    </rPh>
    <rPh sb="2" eb="4">
      <t>チュウオウ</t>
    </rPh>
    <phoneticPr fontId="5"/>
  </si>
  <si>
    <t>慶応志木</t>
    <rPh sb="0" eb="2">
      <t>ケイオウ</t>
    </rPh>
    <rPh sb="2" eb="4">
      <t>シキ</t>
    </rPh>
    <phoneticPr fontId="5"/>
  </si>
  <si>
    <t>星野</t>
    <rPh sb="0" eb="2">
      <t>ホシノ</t>
    </rPh>
    <phoneticPr fontId="5"/>
  </si>
  <si>
    <t>淑徳与野</t>
    <rPh sb="0" eb="2">
      <t>シュクトク</t>
    </rPh>
    <rPh sb="2" eb="4">
      <t>ヨノ</t>
    </rPh>
    <phoneticPr fontId="15"/>
  </si>
  <si>
    <t>大宮武蔵野</t>
    <rPh sb="0" eb="2">
      <t>オオミヤ</t>
    </rPh>
    <rPh sb="2" eb="5">
      <t>ムサシノ</t>
    </rPh>
    <phoneticPr fontId="15"/>
  </si>
  <si>
    <t>川口市立県陽</t>
    <rPh sb="0" eb="2">
      <t>カワグチ</t>
    </rPh>
    <rPh sb="2" eb="4">
      <t>シリツ</t>
    </rPh>
    <rPh sb="4" eb="5">
      <t>ケン</t>
    </rPh>
    <rPh sb="5" eb="6">
      <t>ヨウ</t>
    </rPh>
    <phoneticPr fontId="15"/>
  </si>
  <si>
    <t>さいたま市立浦和</t>
  </si>
  <si>
    <t>秀明英光</t>
    <rPh sb="0" eb="1">
      <t>シュウ</t>
    </rPh>
    <rPh sb="1" eb="2">
      <t>メイ</t>
    </rPh>
    <rPh sb="2" eb="4">
      <t>ヒデミツ</t>
    </rPh>
    <phoneticPr fontId="15"/>
  </si>
  <si>
    <t>浦和工業</t>
    <rPh sb="0" eb="2">
      <t>ウラワ</t>
    </rPh>
    <rPh sb="2" eb="4">
      <t>コウギョウ</t>
    </rPh>
    <phoneticPr fontId="15"/>
  </si>
  <si>
    <t>開智（一貫）</t>
    <rPh sb="0" eb="2">
      <t>カイチ</t>
    </rPh>
    <rPh sb="3" eb="5">
      <t>イッカン</t>
    </rPh>
    <phoneticPr fontId="15"/>
  </si>
  <si>
    <t>開智</t>
    <rPh sb="0" eb="1">
      <t>カイ</t>
    </rPh>
    <rPh sb="1" eb="2">
      <t>チ</t>
    </rPh>
    <phoneticPr fontId="15"/>
  </si>
  <si>
    <t>浦和北</t>
    <rPh sb="0" eb="2">
      <t>ウラワ</t>
    </rPh>
    <rPh sb="2" eb="3">
      <t>キタ</t>
    </rPh>
    <phoneticPr fontId="15"/>
  </si>
  <si>
    <t>岩槻</t>
  </si>
  <si>
    <t>浦和西</t>
    <rPh sb="0" eb="2">
      <t>ウラワ</t>
    </rPh>
    <rPh sb="2" eb="3">
      <t>ニシ</t>
    </rPh>
    <phoneticPr fontId="15"/>
  </si>
  <si>
    <t>武南</t>
    <rPh sb="0" eb="1">
      <t>ブ</t>
    </rPh>
    <rPh sb="1" eb="2">
      <t>ナン</t>
    </rPh>
    <phoneticPr fontId="5"/>
  </si>
  <si>
    <t>蕨</t>
    <rPh sb="0" eb="1">
      <t>ワラビ</t>
    </rPh>
    <phoneticPr fontId="5"/>
  </si>
  <si>
    <t>川口</t>
    <rPh sb="0" eb="2">
      <t>カワグチ</t>
    </rPh>
    <phoneticPr fontId="5"/>
  </si>
  <si>
    <t>浦和ルーテル学院</t>
    <rPh sb="0" eb="2">
      <t>ウラワ</t>
    </rPh>
    <rPh sb="6" eb="8">
      <t>ガクイン</t>
    </rPh>
    <phoneticPr fontId="5"/>
  </si>
  <si>
    <t>常磐</t>
    <rPh sb="0" eb="2">
      <t>トキワ</t>
    </rPh>
    <phoneticPr fontId="5"/>
  </si>
  <si>
    <t>戸田翔陽</t>
    <rPh sb="0" eb="2">
      <t>トダ</t>
    </rPh>
    <rPh sb="2" eb="3">
      <t>ショウ</t>
    </rPh>
    <rPh sb="3" eb="4">
      <t>ヨウ</t>
    </rPh>
    <phoneticPr fontId="5"/>
  </si>
  <si>
    <t>松山</t>
    <phoneticPr fontId="15"/>
  </si>
  <si>
    <t>鴻巣</t>
    <rPh sb="0" eb="2">
      <t>コウノス</t>
    </rPh>
    <phoneticPr fontId="15"/>
  </si>
  <si>
    <t>桶川</t>
    <rPh sb="0" eb="2">
      <t>オケガワ</t>
    </rPh>
    <phoneticPr fontId="15"/>
  </si>
  <si>
    <t>東京農業大学第三</t>
    <rPh sb="0" eb="2">
      <t>トウキョウ</t>
    </rPh>
    <rPh sb="2" eb="4">
      <t>ノウギョウ</t>
    </rPh>
    <rPh sb="4" eb="6">
      <t>ダイガク</t>
    </rPh>
    <rPh sb="6" eb="7">
      <t>ダイ</t>
    </rPh>
    <rPh sb="7" eb="8">
      <t>サン</t>
    </rPh>
    <phoneticPr fontId="15"/>
  </si>
  <si>
    <t>桑名</t>
    <rPh sb="0" eb="2">
      <t>クワナ</t>
    </rPh>
    <phoneticPr fontId="3"/>
  </si>
  <si>
    <t>桑名西</t>
    <rPh sb="0" eb="2">
      <t>クワナ</t>
    </rPh>
    <rPh sb="2" eb="3">
      <t>ニシ</t>
    </rPh>
    <phoneticPr fontId="3"/>
  </si>
  <si>
    <t>桑名北</t>
    <rPh sb="0" eb="2">
      <t>クワナ</t>
    </rPh>
    <rPh sb="2" eb="3">
      <t>キタ</t>
    </rPh>
    <phoneticPr fontId="3"/>
  </si>
  <si>
    <t>桑名工業</t>
    <rPh sb="0" eb="2">
      <t>クワナ</t>
    </rPh>
    <rPh sb="2" eb="4">
      <t>コウギョウ</t>
    </rPh>
    <phoneticPr fontId="3"/>
  </si>
  <si>
    <t>四日市</t>
    <rPh sb="0" eb="3">
      <t>ヨッカイチ</t>
    </rPh>
    <phoneticPr fontId="3"/>
  </si>
  <si>
    <t>四日市南</t>
    <rPh sb="0" eb="3">
      <t>ヨッカイチ</t>
    </rPh>
    <rPh sb="3" eb="4">
      <t>ミナミ</t>
    </rPh>
    <phoneticPr fontId="3"/>
  </si>
  <si>
    <t>四日市西</t>
    <rPh sb="0" eb="3">
      <t>ヨッカイチ</t>
    </rPh>
    <rPh sb="3" eb="4">
      <t>ニシ</t>
    </rPh>
    <phoneticPr fontId="3"/>
  </si>
  <si>
    <t>四日市四郷</t>
    <rPh sb="0" eb="3">
      <t>ヨッカイチ</t>
    </rPh>
    <rPh sb="3" eb="4">
      <t>ヨン</t>
    </rPh>
    <rPh sb="4" eb="5">
      <t>ゴウ</t>
    </rPh>
    <phoneticPr fontId="3"/>
  </si>
  <si>
    <t>四日市農芸</t>
    <rPh sb="0" eb="3">
      <t>ヨッカイチ</t>
    </rPh>
    <rPh sb="3" eb="5">
      <t>ノウゲイ</t>
    </rPh>
    <phoneticPr fontId="3"/>
  </si>
  <si>
    <t>四日市工業</t>
    <rPh sb="0" eb="3">
      <t>ヨッカイチ</t>
    </rPh>
    <rPh sb="3" eb="5">
      <t>コウギョウ</t>
    </rPh>
    <phoneticPr fontId="3"/>
  </si>
  <si>
    <t>四日市商業</t>
    <rPh sb="0" eb="3">
      <t>ヨッカイチ</t>
    </rPh>
    <rPh sb="3" eb="4">
      <t>ショウ</t>
    </rPh>
    <rPh sb="4" eb="5">
      <t>ギョウ</t>
    </rPh>
    <phoneticPr fontId="3"/>
  </si>
  <si>
    <t>四日市中央工業</t>
    <rPh sb="0" eb="3">
      <t>ヨッカイチ</t>
    </rPh>
    <rPh sb="3" eb="5">
      <t>チュウオウ</t>
    </rPh>
    <rPh sb="5" eb="7">
      <t>コウギョウ</t>
    </rPh>
    <phoneticPr fontId="3"/>
  </si>
  <si>
    <t>菰野</t>
    <rPh sb="0" eb="2">
      <t>コモノ</t>
    </rPh>
    <phoneticPr fontId="3"/>
  </si>
  <si>
    <t>川越</t>
    <rPh sb="0" eb="2">
      <t>カワゴエ</t>
    </rPh>
    <phoneticPr fontId="3"/>
  </si>
  <si>
    <t>海星</t>
    <rPh sb="0" eb="1">
      <t>ウミ</t>
    </rPh>
    <rPh sb="1" eb="2">
      <t>ホシ</t>
    </rPh>
    <phoneticPr fontId="3"/>
  </si>
  <si>
    <t>メリノール女子学院</t>
    <rPh sb="5" eb="7">
      <t>ジョシ</t>
    </rPh>
    <rPh sb="7" eb="9">
      <t>ガクイン</t>
    </rPh>
    <phoneticPr fontId="3"/>
  </si>
  <si>
    <t>津田学園</t>
    <rPh sb="0" eb="2">
      <t>ツダ</t>
    </rPh>
    <rPh sb="2" eb="4">
      <t>ガクエン</t>
    </rPh>
    <phoneticPr fontId="3"/>
  </si>
  <si>
    <t>暁</t>
    <rPh sb="0" eb="1">
      <t>アカツキ</t>
    </rPh>
    <phoneticPr fontId="3"/>
  </si>
  <si>
    <t>いなべ総合</t>
    <rPh sb="3" eb="5">
      <t>ソウゴウ</t>
    </rPh>
    <phoneticPr fontId="3"/>
  </si>
  <si>
    <t>白子</t>
    <rPh sb="0" eb="2">
      <t>シロコ</t>
    </rPh>
    <phoneticPr fontId="3"/>
  </si>
  <si>
    <t>石薬師</t>
    <rPh sb="0" eb="1">
      <t>イシ</t>
    </rPh>
    <rPh sb="1" eb="3">
      <t>ヤクシ</t>
    </rPh>
    <phoneticPr fontId="3"/>
  </si>
  <si>
    <t>稲生</t>
    <rPh sb="0" eb="2">
      <t>イノウ</t>
    </rPh>
    <phoneticPr fontId="3"/>
  </si>
  <si>
    <t>津</t>
    <rPh sb="0" eb="1">
      <t>ツ</t>
    </rPh>
    <phoneticPr fontId="3"/>
  </si>
  <si>
    <t>津西</t>
    <rPh sb="0" eb="1">
      <t>ツ</t>
    </rPh>
    <rPh sb="1" eb="2">
      <t>ニシ</t>
    </rPh>
    <phoneticPr fontId="3"/>
  </si>
  <si>
    <t>津東</t>
    <rPh sb="0" eb="1">
      <t>ツ</t>
    </rPh>
    <rPh sb="1" eb="2">
      <t>ヒガシ</t>
    </rPh>
    <phoneticPr fontId="3"/>
  </si>
  <si>
    <t>津工業</t>
    <rPh sb="0" eb="1">
      <t>ツ</t>
    </rPh>
    <rPh sb="1" eb="3">
      <t>コウギョウ</t>
    </rPh>
    <phoneticPr fontId="3"/>
  </si>
  <si>
    <t>津商業</t>
    <rPh sb="0" eb="1">
      <t>ツ</t>
    </rPh>
    <rPh sb="1" eb="3">
      <t>ショウギョウ</t>
    </rPh>
    <phoneticPr fontId="3"/>
  </si>
  <si>
    <t>久居</t>
    <rPh sb="0" eb="2">
      <t>ヒサイ</t>
    </rPh>
    <phoneticPr fontId="3"/>
  </si>
  <si>
    <t>白山</t>
    <rPh sb="0" eb="2">
      <t>ハクサン</t>
    </rPh>
    <phoneticPr fontId="3"/>
  </si>
  <si>
    <t>上野</t>
    <rPh sb="0" eb="2">
      <t>ウエノ</t>
    </rPh>
    <phoneticPr fontId="3"/>
  </si>
  <si>
    <t>あけぼの学園</t>
    <rPh sb="4" eb="6">
      <t>ガクエン</t>
    </rPh>
    <phoneticPr fontId="3"/>
  </si>
  <si>
    <t>伊賀白鳳</t>
    <rPh sb="0" eb="2">
      <t>イガ</t>
    </rPh>
    <rPh sb="2" eb="4">
      <t>ハクホウ</t>
    </rPh>
    <phoneticPr fontId="3"/>
  </si>
  <si>
    <t>名張</t>
    <rPh sb="0" eb="2">
      <t>ナバリ</t>
    </rPh>
    <phoneticPr fontId="3"/>
  </si>
  <si>
    <t>名張桔梗丘</t>
    <rPh sb="0" eb="2">
      <t>ナバリ</t>
    </rPh>
    <rPh sb="2" eb="4">
      <t>キキョウ</t>
    </rPh>
    <rPh sb="4" eb="5">
      <t>オカ</t>
    </rPh>
    <phoneticPr fontId="3"/>
  </si>
  <si>
    <t>名張西・名張青峰</t>
    <rPh sb="0" eb="2">
      <t>ナバリ</t>
    </rPh>
    <rPh sb="2" eb="3">
      <t>ニシ</t>
    </rPh>
    <rPh sb="4" eb="6">
      <t>ナバリ</t>
    </rPh>
    <rPh sb="6" eb="7">
      <t>アオ</t>
    </rPh>
    <rPh sb="7" eb="8">
      <t>ホウ</t>
    </rPh>
    <phoneticPr fontId="3"/>
  </si>
  <si>
    <t>桜丘</t>
    <rPh sb="0" eb="1">
      <t>サクラ</t>
    </rPh>
    <rPh sb="1" eb="2">
      <t>オカ</t>
    </rPh>
    <phoneticPr fontId="3"/>
  </si>
  <si>
    <t>青山</t>
    <rPh sb="0" eb="2">
      <t>アオヤマ</t>
    </rPh>
    <phoneticPr fontId="3"/>
  </si>
  <si>
    <t>セントヨゼフ女学園</t>
    <rPh sb="6" eb="9">
      <t>ジョガクエン</t>
    </rPh>
    <phoneticPr fontId="3"/>
  </si>
  <si>
    <t>鈴鹿</t>
    <rPh sb="0" eb="2">
      <t>スズカ</t>
    </rPh>
    <phoneticPr fontId="3"/>
  </si>
  <si>
    <t>高田</t>
    <rPh sb="0" eb="2">
      <t>タカダ</t>
    </rPh>
    <phoneticPr fontId="3"/>
  </si>
  <si>
    <t>鈴鹿高専</t>
    <rPh sb="0" eb="2">
      <t>スズカ</t>
    </rPh>
    <rPh sb="2" eb="4">
      <t>コウセン</t>
    </rPh>
    <phoneticPr fontId="3"/>
  </si>
  <si>
    <t>近大高専</t>
    <rPh sb="0" eb="2">
      <t>キンダイ</t>
    </rPh>
    <rPh sb="2" eb="4">
      <t>コウセン</t>
    </rPh>
    <phoneticPr fontId="3"/>
  </si>
  <si>
    <t>松阪</t>
    <rPh sb="0" eb="2">
      <t>マツサカ</t>
    </rPh>
    <phoneticPr fontId="3"/>
  </si>
  <si>
    <t>松阪工業</t>
    <rPh sb="0" eb="2">
      <t>マツサカ</t>
    </rPh>
    <rPh sb="2" eb="4">
      <t>コウギョウ</t>
    </rPh>
    <phoneticPr fontId="3"/>
  </si>
  <si>
    <t>飯南</t>
    <rPh sb="0" eb="2">
      <t>イイナン</t>
    </rPh>
    <phoneticPr fontId="3"/>
  </si>
  <si>
    <t>相可</t>
    <rPh sb="0" eb="1">
      <t>アイ</t>
    </rPh>
    <rPh sb="1" eb="2">
      <t>カ</t>
    </rPh>
    <phoneticPr fontId="3"/>
  </si>
  <si>
    <t>宇治山田</t>
    <rPh sb="0" eb="2">
      <t>ウジ</t>
    </rPh>
    <rPh sb="2" eb="4">
      <t>ヤマダ</t>
    </rPh>
    <phoneticPr fontId="3"/>
  </si>
  <si>
    <t>伊勢</t>
    <rPh sb="0" eb="2">
      <t>イセ</t>
    </rPh>
    <phoneticPr fontId="3"/>
  </si>
  <si>
    <t>宇治山田商</t>
    <rPh sb="0" eb="2">
      <t>ウジ</t>
    </rPh>
    <rPh sb="2" eb="4">
      <t>ヤマダ</t>
    </rPh>
    <rPh sb="4" eb="5">
      <t>ショウ</t>
    </rPh>
    <phoneticPr fontId="3"/>
  </si>
  <si>
    <t>尾鷲</t>
    <rPh sb="0" eb="2">
      <t>オワセ</t>
    </rPh>
    <phoneticPr fontId="3"/>
  </si>
  <si>
    <t>皇學館</t>
    <rPh sb="0" eb="3">
      <t>コウガッカン</t>
    </rPh>
    <phoneticPr fontId="3"/>
  </si>
  <si>
    <t>三重</t>
    <rPh sb="0" eb="2">
      <t>ミエ</t>
    </rPh>
    <phoneticPr fontId="3"/>
  </si>
  <si>
    <t>明野</t>
    <rPh sb="0" eb="2">
      <t>アケノ</t>
    </rPh>
    <phoneticPr fontId="3"/>
  </si>
  <si>
    <t>伊勢学園</t>
    <rPh sb="0" eb="2">
      <t>イセ</t>
    </rPh>
    <rPh sb="2" eb="4">
      <t>ガクエン</t>
    </rPh>
    <phoneticPr fontId="3"/>
  </si>
  <si>
    <t>岩国</t>
  </si>
  <si>
    <t>岩国広瀬</t>
    <rPh sb="0" eb="2">
      <t>イワクニ</t>
    </rPh>
    <rPh sb="2" eb="4">
      <t>ヒロセ</t>
    </rPh>
    <phoneticPr fontId="6"/>
  </si>
  <si>
    <t>田布施農工</t>
    <rPh sb="3" eb="4">
      <t>ノウ</t>
    </rPh>
    <phoneticPr fontId="6"/>
  </si>
  <si>
    <t>熊毛南</t>
    <rPh sb="0" eb="2">
      <t>クマゲ</t>
    </rPh>
    <rPh sb="2" eb="3">
      <t>ナン</t>
    </rPh>
    <phoneticPr fontId="6"/>
  </si>
  <si>
    <t>柳井</t>
    <rPh sb="0" eb="2">
      <t>ヤナイ</t>
    </rPh>
    <phoneticPr fontId="6"/>
  </si>
  <si>
    <t>柳井商工</t>
    <rPh sb="0" eb="2">
      <t>ヤナイ</t>
    </rPh>
    <rPh sb="2" eb="4">
      <t>ショウコウ</t>
    </rPh>
    <phoneticPr fontId="6"/>
  </si>
  <si>
    <t>柳井学園</t>
    <rPh sb="0" eb="2">
      <t>ヤナイ</t>
    </rPh>
    <rPh sb="2" eb="4">
      <t>ガクエン</t>
    </rPh>
    <phoneticPr fontId="6"/>
  </si>
  <si>
    <t>光丘</t>
  </si>
  <si>
    <t>光</t>
    <rPh sb="0" eb="1">
      <t>ヒカリ</t>
    </rPh>
    <phoneticPr fontId="1"/>
  </si>
  <si>
    <t>華陵</t>
  </si>
  <si>
    <t>徳山鹿野</t>
    <rPh sb="0" eb="2">
      <t>トクヤマ</t>
    </rPh>
    <rPh sb="2" eb="4">
      <t>カノ</t>
    </rPh>
    <phoneticPr fontId="1"/>
  </si>
  <si>
    <t>徳山高専</t>
    <rPh sb="0" eb="2">
      <t>トクヤマ</t>
    </rPh>
    <rPh sb="2" eb="4">
      <t>コウセン</t>
    </rPh>
    <phoneticPr fontId="1"/>
  </si>
  <si>
    <t>徳山</t>
    <rPh sb="0" eb="2">
      <t>トクヤマ</t>
    </rPh>
    <phoneticPr fontId="1"/>
  </si>
  <si>
    <t>防府</t>
  </si>
  <si>
    <t>防府西</t>
  </si>
  <si>
    <t>防府商工</t>
    <rPh sb="2" eb="4">
      <t>ショウコウ</t>
    </rPh>
    <phoneticPr fontId="2"/>
  </si>
  <si>
    <t>誠英</t>
    <rPh sb="0" eb="2">
      <t>セイエイ</t>
    </rPh>
    <phoneticPr fontId="2"/>
  </si>
  <si>
    <t>山口</t>
  </si>
  <si>
    <t xml:space="preserve">山口中央  </t>
  </si>
  <si>
    <t>西京</t>
  </si>
  <si>
    <t>山口県鴻城</t>
  </si>
  <si>
    <t>野田学園</t>
  </si>
  <si>
    <t>宇部</t>
  </si>
  <si>
    <t>宇部中央</t>
  </si>
  <si>
    <t>宇部西</t>
  </si>
  <si>
    <t>宇大付香川</t>
    <rPh sb="0" eb="1">
      <t>ウ</t>
    </rPh>
    <rPh sb="1" eb="2">
      <t>ダイ</t>
    </rPh>
    <rPh sb="2" eb="3">
      <t>フ</t>
    </rPh>
    <phoneticPr fontId="6"/>
  </si>
  <si>
    <t>宇部高専</t>
    <rPh sb="0" eb="2">
      <t>ウベ</t>
    </rPh>
    <rPh sb="2" eb="4">
      <t>コウセン</t>
    </rPh>
    <phoneticPr fontId="6"/>
  </si>
  <si>
    <t>宇部鴻城</t>
  </si>
  <si>
    <t>サビエル</t>
  </si>
  <si>
    <t>宇部工業</t>
    <rPh sb="0" eb="2">
      <t>ウベ</t>
    </rPh>
    <rPh sb="2" eb="4">
      <t>コウギョウ</t>
    </rPh>
    <phoneticPr fontId="4"/>
  </si>
  <si>
    <t>小野田工業</t>
    <rPh sb="0" eb="3">
      <t>オノダ</t>
    </rPh>
    <rPh sb="3" eb="5">
      <t>コウギョウ</t>
    </rPh>
    <phoneticPr fontId="6"/>
  </si>
  <si>
    <t>慶進</t>
    <rPh sb="0" eb="1">
      <t>ケイ</t>
    </rPh>
    <rPh sb="1" eb="2">
      <t>シン</t>
    </rPh>
    <phoneticPr fontId="6"/>
  </si>
  <si>
    <t>下関西</t>
    <rPh sb="0" eb="2">
      <t>シモノセキ</t>
    </rPh>
    <rPh sb="2" eb="3">
      <t>ニシ</t>
    </rPh>
    <phoneticPr fontId="2"/>
  </si>
  <si>
    <t>豊北</t>
  </si>
  <si>
    <t>下関中等教育</t>
    <rPh sb="0" eb="2">
      <t>シモノセキ</t>
    </rPh>
    <rPh sb="2" eb="4">
      <t>チュウトウ</t>
    </rPh>
    <rPh sb="4" eb="6">
      <t>キョウイク</t>
    </rPh>
    <phoneticPr fontId="2"/>
  </si>
  <si>
    <t>長府</t>
    <rPh sb="0" eb="2">
      <t>チョウフ</t>
    </rPh>
    <phoneticPr fontId="2"/>
  </si>
  <si>
    <t>田部</t>
    <rPh sb="0" eb="2">
      <t>タベ</t>
    </rPh>
    <phoneticPr fontId="2"/>
  </si>
  <si>
    <t>早鞆</t>
  </si>
  <si>
    <t>梅光学院</t>
    <rPh sb="0" eb="1">
      <t>ウメ</t>
    </rPh>
    <rPh sb="1" eb="2">
      <t>ヒカリ</t>
    </rPh>
    <rPh sb="2" eb="4">
      <t>ガクイン</t>
    </rPh>
    <phoneticPr fontId="2"/>
  </si>
  <si>
    <t>豊浦</t>
    <rPh sb="0" eb="2">
      <t>トヨラ</t>
    </rPh>
    <phoneticPr fontId="2"/>
  </si>
  <si>
    <t>萩</t>
  </si>
  <si>
    <t>萩光塩学院</t>
    <rPh sb="0" eb="1">
      <t>ハギ</t>
    </rPh>
    <rPh sb="1" eb="2">
      <t>コウ</t>
    </rPh>
    <rPh sb="2" eb="3">
      <t>シオ</t>
    </rPh>
    <rPh sb="3" eb="5">
      <t>ガクイン</t>
    </rPh>
    <phoneticPr fontId="1"/>
  </si>
  <si>
    <t>長門</t>
    <rPh sb="0" eb="2">
      <t>ナガト</t>
    </rPh>
    <phoneticPr fontId="1"/>
  </si>
  <si>
    <t>美祢青嶺</t>
    <rPh sb="0" eb="2">
      <t>ミネ</t>
    </rPh>
    <rPh sb="2" eb="3">
      <t>アオ</t>
    </rPh>
    <rPh sb="3" eb="4">
      <t>ミネ</t>
    </rPh>
    <phoneticPr fontId="1"/>
  </si>
  <si>
    <t>成進</t>
    <rPh sb="0" eb="1">
      <t>セイ</t>
    </rPh>
    <rPh sb="1" eb="2">
      <t>シン</t>
    </rPh>
    <phoneticPr fontId="1"/>
  </si>
  <si>
    <t>北杜</t>
    <rPh sb="0" eb="2">
      <t>ホクト</t>
    </rPh>
    <phoneticPr fontId="3"/>
  </si>
  <si>
    <t>韮崎工業</t>
    <rPh sb="0" eb="2">
      <t>ニラサキ</t>
    </rPh>
    <rPh sb="2" eb="4">
      <t>コウギョウ</t>
    </rPh>
    <phoneticPr fontId="3"/>
  </si>
  <si>
    <t>甲府第一</t>
    <rPh sb="0" eb="2">
      <t>コウフ</t>
    </rPh>
    <rPh sb="2" eb="4">
      <t>ダイイチ</t>
    </rPh>
    <phoneticPr fontId="3"/>
  </si>
  <si>
    <t>甲府西</t>
    <rPh sb="0" eb="2">
      <t>コウフ</t>
    </rPh>
    <rPh sb="2" eb="3">
      <t>ニシ</t>
    </rPh>
    <phoneticPr fontId="3"/>
  </si>
  <si>
    <t>甲府南</t>
    <rPh sb="0" eb="2">
      <t>コウフ</t>
    </rPh>
    <rPh sb="2" eb="3">
      <t>ミナミ</t>
    </rPh>
    <phoneticPr fontId="3"/>
  </si>
  <si>
    <t>甲府東</t>
    <rPh sb="0" eb="2">
      <t>コウフ</t>
    </rPh>
    <rPh sb="2" eb="3">
      <t>ヒガシ</t>
    </rPh>
    <phoneticPr fontId="3"/>
  </si>
  <si>
    <t>甲府工業</t>
    <rPh sb="0" eb="2">
      <t>コウフ</t>
    </rPh>
    <rPh sb="2" eb="4">
      <t>コウギョウ</t>
    </rPh>
    <phoneticPr fontId="3"/>
  </si>
  <si>
    <t>甲府城西</t>
    <rPh sb="0" eb="2">
      <t>コウフ</t>
    </rPh>
    <rPh sb="2" eb="4">
      <t>ジョウサイ</t>
    </rPh>
    <phoneticPr fontId="3"/>
  </si>
  <si>
    <t>甲府昭和</t>
    <rPh sb="0" eb="2">
      <t>コウフ</t>
    </rPh>
    <rPh sb="2" eb="4">
      <t>ショウワ</t>
    </rPh>
    <phoneticPr fontId="3"/>
  </si>
  <si>
    <t>農林</t>
    <rPh sb="0" eb="2">
      <t>ノウリン</t>
    </rPh>
    <phoneticPr fontId="3"/>
  </si>
  <si>
    <t>巨摩</t>
    <rPh sb="0" eb="2">
      <t>コマ</t>
    </rPh>
    <phoneticPr fontId="3"/>
  </si>
  <si>
    <t>白根</t>
    <rPh sb="0" eb="2">
      <t>シラネ</t>
    </rPh>
    <phoneticPr fontId="3"/>
  </si>
  <si>
    <t>市川</t>
    <rPh sb="0" eb="2">
      <t>イチカワ</t>
    </rPh>
    <phoneticPr fontId="3"/>
  </si>
  <si>
    <t>笛吹</t>
    <rPh sb="0" eb="2">
      <t>フエフキ</t>
    </rPh>
    <phoneticPr fontId="3"/>
  </si>
  <si>
    <t>都留</t>
    <rPh sb="0" eb="2">
      <t>ツル</t>
    </rPh>
    <phoneticPr fontId="3"/>
  </si>
  <si>
    <t>山梨</t>
    <rPh sb="0" eb="2">
      <t>ヤマナシ</t>
    </rPh>
    <phoneticPr fontId="3"/>
  </si>
  <si>
    <t>塩山</t>
    <rPh sb="0" eb="2">
      <t>エンザン</t>
    </rPh>
    <phoneticPr fontId="3"/>
  </si>
  <si>
    <t>上野原</t>
    <rPh sb="0" eb="3">
      <t>ウエノハラ</t>
    </rPh>
    <phoneticPr fontId="3"/>
  </si>
  <si>
    <t>北稜</t>
    <rPh sb="0" eb="1">
      <t>キタ</t>
    </rPh>
    <rPh sb="1" eb="2">
      <t>リョウ</t>
    </rPh>
    <phoneticPr fontId="3"/>
  </si>
  <si>
    <t>甲陵</t>
    <rPh sb="0" eb="2">
      <t>コウリョウ</t>
    </rPh>
    <phoneticPr fontId="3"/>
  </si>
  <si>
    <t>山梨英和</t>
    <rPh sb="0" eb="2">
      <t>ヤマナシ</t>
    </rPh>
    <rPh sb="2" eb="4">
      <t>エイワ</t>
    </rPh>
    <phoneticPr fontId="3"/>
  </si>
  <si>
    <t>駿台甲府</t>
    <rPh sb="0" eb="2">
      <t>スンダイ</t>
    </rPh>
    <rPh sb="2" eb="4">
      <t>コウフ</t>
    </rPh>
    <phoneticPr fontId="3"/>
  </si>
  <si>
    <t>山梨学院</t>
    <rPh sb="0" eb="2">
      <t>ヤマナシ</t>
    </rPh>
    <rPh sb="2" eb="4">
      <t>ガクイン</t>
    </rPh>
    <phoneticPr fontId="3"/>
  </si>
  <si>
    <t>東海甲府</t>
    <rPh sb="0" eb="2">
      <t>トウカイ</t>
    </rPh>
    <rPh sb="2" eb="4">
      <t>コウフ</t>
    </rPh>
    <phoneticPr fontId="3"/>
  </si>
  <si>
    <t>日本航空</t>
    <rPh sb="0" eb="2">
      <t>ニホン</t>
    </rPh>
    <rPh sb="2" eb="4">
      <t>コウクウ</t>
    </rPh>
    <phoneticPr fontId="3"/>
  </si>
  <si>
    <t>日大明誠</t>
    <rPh sb="0" eb="2">
      <t>ニチダイ</t>
    </rPh>
    <rPh sb="2" eb="4">
      <t>メイセイ</t>
    </rPh>
    <phoneticPr fontId="3"/>
  </si>
  <si>
    <t>帝京第三</t>
    <rPh sb="0" eb="2">
      <t>テイキョウ</t>
    </rPh>
    <rPh sb="2" eb="4">
      <t>ダイサン</t>
    </rPh>
    <phoneticPr fontId="3"/>
  </si>
  <si>
    <t>中央</t>
    <rPh sb="0" eb="2">
      <t>チュウオウ</t>
    </rPh>
    <phoneticPr fontId="3"/>
  </si>
  <si>
    <t>堅田</t>
  </si>
  <si>
    <t>北大津</t>
    <rPh sb="0" eb="1">
      <t>キタ</t>
    </rPh>
    <rPh sb="1" eb="3">
      <t>オオツ</t>
    </rPh>
    <phoneticPr fontId="3"/>
  </si>
  <si>
    <t>大津商業</t>
  </si>
  <si>
    <t>膳所</t>
  </si>
  <si>
    <t>東大津</t>
  </si>
  <si>
    <t>玉川</t>
  </si>
  <si>
    <t>光泉</t>
  </si>
  <si>
    <t>栗東</t>
  </si>
  <si>
    <t>守山北</t>
  </si>
  <si>
    <t>石部</t>
  </si>
  <si>
    <t>水口東</t>
  </si>
  <si>
    <t>甲南</t>
  </si>
  <si>
    <t>愛知</t>
    <rPh sb="0" eb="2">
      <t>アイチ</t>
    </rPh>
    <phoneticPr fontId="3"/>
  </si>
  <si>
    <t>日野</t>
    <rPh sb="0" eb="1">
      <t>ヒ</t>
    </rPh>
    <rPh sb="1" eb="2">
      <t>ノ</t>
    </rPh>
    <phoneticPr fontId="3"/>
  </si>
  <si>
    <t>能登川</t>
  </si>
  <si>
    <t>彦根工業</t>
  </si>
  <si>
    <t>近江</t>
  </si>
  <si>
    <t>米原</t>
  </si>
  <si>
    <t>長浜北星</t>
    <rPh sb="3" eb="4">
      <t>ホシ</t>
    </rPh>
    <phoneticPr fontId="3"/>
  </si>
  <si>
    <t>伊吹</t>
  </si>
  <si>
    <t>八日市南</t>
    <rPh sb="0" eb="3">
      <t>ヨウカイチ</t>
    </rPh>
    <rPh sb="3" eb="4">
      <t>ミナミ</t>
    </rPh>
    <phoneticPr fontId="2"/>
  </si>
  <si>
    <t>守山</t>
    <rPh sb="0" eb="2">
      <t>モリヤマ</t>
    </rPh>
    <phoneticPr fontId="2"/>
  </si>
  <si>
    <t>近江兄弟社</t>
    <rPh sb="0" eb="2">
      <t>オウミ</t>
    </rPh>
    <rPh sb="2" eb="4">
      <t>キョウダイ</t>
    </rPh>
    <rPh sb="4" eb="5">
      <t>シャ</t>
    </rPh>
    <phoneticPr fontId="2"/>
  </si>
  <si>
    <t>立命館守山</t>
    <rPh sb="0" eb="3">
      <t>リツメイカン</t>
    </rPh>
    <rPh sb="3" eb="5">
      <t>モリヤマ</t>
    </rPh>
    <phoneticPr fontId="2"/>
  </si>
  <si>
    <t>彦根総合</t>
    <rPh sb="0" eb="2">
      <t>ヒコネ</t>
    </rPh>
    <rPh sb="2" eb="4">
      <t>ソウゴウ</t>
    </rPh>
    <phoneticPr fontId="2"/>
  </si>
  <si>
    <t>滋賀学園</t>
    <rPh sb="0" eb="2">
      <t>シガ</t>
    </rPh>
    <rPh sb="2" eb="4">
      <t>ガクエン</t>
    </rPh>
    <phoneticPr fontId="2"/>
  </si>
  <si>
    <t>滋賀短大附</t>
    <rPh sb="0" eb="2">
      <t>シガ</t>
    </rPh>
    <rPh sb="2" eb="3">
      <t>タン</t>
    </rPh>
    <rPh sb="4" eb="5">
      <t>フ</t>
    </rPh>
    <phoneticPr fontId="4"/>
  </si>
  <si>
    <t>野洲</t>
    <rPh sb="0" eb="2">
      <t>ヤス</t>
    </rPh>
    <phoneticPr fontId="3"/>
  </si>
  <si>
    <t>大館鳳鳴</t>
    <rPh sb="0" eb="2">
      <t>オオダテ</t>
    </rPh>
    <rPh sb="2" eb="4">
      <t>ホウメイ</t>
    </rPh>
    <phoneticPr fontId="3"/>
  </si>
  <si>
    <t>能代工業</t>
    <rPh sb="0" eb="2">
      <t>ノシロ</t>
    </rPh>
    <rPh sb="2" eb="4">
      <t>コウギョウ</t>
    </rPh>
    <phoneticPr fontId="3"/>
  </si>
  <si>
    <t>秋田</t>
    <rPh sb="0" eb="2">
      <t>アキタ</t>
    </rPh>
    <phoneticPr fontId="3"/>
  </si>
  <si>
    <t>秋田工業</t>
    <rPh sb="0" eb="2">
      <t>アキタ</t>
    </rPh>
    <rPh sb="2" eb="4">
      <t>コウギョウ</t>
    </rPh>
    <phoneticPr fontId="3"/>
  </si>
  <si>
    <t>新屋</t>
    <rPh sb="0" eb="2">
      <t>アラヤ</t>
    </rPh>
    <phoneticPr fontId="3"/>
  </si>
  <si>
    <t>秋田商業</t>
    <rPh sb="0" eb="2">
      <t>アキタ</t>
    </rPh>
    <rPh sb="2" eb="4">
      <t>ショウギョウ</t>
    </rPh>
    <phoneticPr fontId="3"/>
  </si>
  <si>
    <t>明桜</t>
    <rPh sb="0" eb="2">
      <t>メイオウ</t>
    </rPh>
    <phoneticPr fontId="3"/>
  </si>
  <si>
    <t>国学館</t>
    <rPh sb="0" eb="3">
      <t>コクガクカン</t>
    </rPh>
    <phoneticPr fontId="3"/>
  </si>
  <si>
    <t>聖霊</t>
    <rPh sb="0" eb="2">
      <t>セイレイ</t>
    </rPh>
    <phoneticPr fontId="3"/>
  </si>
  <si>
    <t>由利工業</t>
    <rPh sb="0" eb="4">
      <t>ユリコウギョウ</t>
    </rPh>
    <phoneticPr fontId="3"/>
  </si>
  <si>
    <t>西目</t>
    <rPh sb="0" eb="2">
      <t>ニシメ</t>
    </rPh>
    <phoneticPr fontId="3"/>
  </si>
  <si>
    <t>横手</t>
    <rPh sb="0" eb="2">
      <t>ヨコテ</t>
    </rPh>
    <phoneticPr fontId="3"/>
  </si>
  <si>
    <t>秋田高専</t>
    <rPh sb="0" eb="4">
      <t>アキタコウセン</t>
    </rPh>
    <phoneticPr fontId="3"/>
  </si>
  <si>
    <t>秋田北</t>
    <rPh sb="0" eb="2">
      <t>アキタ</t>
    </rPh>
    <rPh sb="2" eb="3">
      <t>キタ</t>
    </rPh>
    <phoneticPr fontId="3"/>
  </si>
  <si>
    <t>光陵</t>
  </si>
  <si>
    <t>横浜翠嵐</t>
  </si>
  <si>
    <t>市立東</t>
  </si>
  <si>
    <t>慶應義塾</t>
  </si>
  <si>
    <t>聖光学院</t>
  </si>
  <si>
    <t>旭</t>
  </si>
  <si>
    <t>山手学院</t>
  </si>
  <si>
    <t>港北</t>
  </si>
  <si>
    <t>フｴリス女学院</t>
  </si>
  <si>
    <t>法政大学女子</t>
  </si>
  <si>
    <t>横浜立野</t>
  </si>
  <si>
    <t>市立金沢</t>
  </si>
  <si>
    <t>横浜国際</t>
  </si>
  <si>
    <t>希望ケ丘</t>
  </si>
  <si>
    <t>鶴見</t>
  </si>
  <si>
    <t>横浜緑ケ丘</t>
  </si>
  <si>
    <t>横浜雙葉</t>
  </si>
  <si>
    <t>高木学園女子</t>
  </si>
  <si>
    <t>瀬谷</t>
  </si>
  <si>
    <t>横浜栄</t>
    <rPh sb="0" eb="2">
      <t>ヨコハマ</t>
    </rPh>
    <rPh sb="2" eb="3">
      <t>サカエ</t>
    </rPh>
    <phoneticPr fontId="2"/>
  </si>
  <si>
    <t>白山</t>
  </si>
  <si>
    <t>森村学園</t>
  </si>
  <si>
    <t>日本大学</t>
  </si>
  <si>
    <t>新羽</t>
  </si>
  <si>
    <t>瀬谷西</t>
  </si>
  <si>
    <t>桐蔭学園</t>
  </si>
  <si>
    <t>横浜桜陽</t>
  </si>
  <si>
    <t>金沢総合</t>
  </si>
  <si>
    <t>保土ケ谷</t>
  </si>
  <si>
    <t>荏田</t>
  </si>
  <si>
    <t>市立南</t>
  </si>
  <si>
    <t>金井</t>
  </si>
  <si>
    <t>松陽</t>
  </si>
  <si>
    <t>氷取沢</t>
    <rPh sb="0" eb="3">
      <t>ヒトリザワ</t>
    </rPh>
    <phoneticPr fontId="1"/>
  </si>
  <si>
    <t>鶴見大学附属</t>
  </si>
  <si>
    <t>横浜清陵総合</t>
  </si>
  <si>
    <t>商工</t>
    <rPh sb="0" eb="2">
      <t>ショウコウ</t>
    </rPh>
    <phoneticPr fontId="1"/>
  </si>
  <si>
    <t>横浜旭陵</t>
  </si>
  <si>
    <t>横浜緑園総合</t>
    <rPh sb="0" eb="2">
      <t>ヨコハマ</t>
    </rPh>
    <phoneticPr fontId="1"/>
  </si>
  <si>
    <t>鶴見総合</t>
  </si>
  <si>
    <t>磯子工業</t>
  </si>
  <si>
    <t>横浜隼人</t>
  </si>
  <si>
    <t>横浜商科大学</t>
  </si>
  <si>
    <t>横浜平沼</t>
  </si>
  <si>
    <t>関東学院</t>
  </si>
  <si>
    <t>市立横浜商業</t>
  </si>
  <si>
    <t>横浜南陵</t>
  </si>
  <si>
    <t>上矢部</t>
  </si>
  <si>
    <t>新栄</t>
  </si>
  <si>
    <t>星槎国際</t>
    <rPh sb="0" eb="1">
      <t>ホシ</t>
    </rPh>
    <rPh sb="1" eb="2">
      <t>ジャ</t>
    </rPh>
    <rPh sb="2" eb="4">
      <t>コクサイ</t>
    </rPh>
    <phoneticPr fontId="2"/>
  </si>
  <si>
    <t>岸根</t>
  </si>
  <si>
    <t>元石川</t>
  </si>
  <si>
    <t>橘学苑</t>
  </si>
  <si>
    <t>横浜創学館</t>
  </si>
  <si>
    <t>永谷</t>
  </si>
  <si>
    <t>釜利谷</t>
  </si>
  <si>
    <t>秀英</t>
  </si>
  <si>
    <t>神奈川大学附属</t>
  </si>
  <si>
    <t>関東学院六浦</t>
  </si>
  <si>
    <t>城郷</t>
  </si>
  <si>
    <t>霧が丘</t>
  </si>
  <si>
    <t>捜真女学校</t>
  </si>
  <si>
    <t>市立桜丘</t>
  </si>
  <si>
    <t>横浜翠陵</t>
  </si>
  <si>
    <t>舞岡</t>
  </si>
  <si>
    <t>磯子</t>
  </si>
  <si>
    <t>浅野</t>
  </si>
  <si>
    <t>横浜学園</t>
  </si>
  <si>
    <t>川和</t>
  </si>
  <si>
    <t>白鵬女子</t>
    <rPh sb="0" eb="1">
      <t>ハク</t>
    </rPh>
    <rPh sb="1" eb="2">
      <t>ホウ</t>
    </rPh>
    <rPh sb="2" eb="4">
      <t>ジョシ</t>
    </rPh>
    <phoneticPr fontId="2"/>
  </si>
  <si>
    <t>田奈</t>
  </si>
  <si>
    <t>神奈川工業</t>
  </si>
  <si>
    <t>市ケ尾</t>
  </si>
  <si>
    <t>サレジオ学院</t>
  </si>
  <si>
    <t>公文国際学園</t>
  </si>
  <si>
    <t>神奈川総合</t>
  </si>
  <si>
    <t>柏陽</t>
  </si>
  <si>
    <t>聖ヨゼフ学園</t>
  </si>
  <si>
    <t>中央大学横浜山手</t>
    <rPh sb="0" eb="2">
      <t>チュウオウ</t>
    </rPh>
    <rPh sb="2" eb="4">
      <t>ダイガク</t>
    </rPh>
    <phoneticPr fontId="2"/>
  </si>
  <si>
    <t>横浜修悠館</t>
    <rPh sb="0" eb="2">
      <t>ヨコハマ</t>
    </rPh>
    <phoneticPr fontId="2"/>
  </si>
  <si>
    <t>市立みなと総合</t>
    <rPh sb="0" eb="2">
      <t>シリツ</t>
    </rPh>
    <rPh sb="5" eb="7">
      <t>ソウゴウ</t>
    </rPh>
    <phoneticPr fontId="2"/>
  </si>
  <si>
    <t>市立戸塚（定）</t>
    <rPh sb="0" eb="2">
      <t>シリツ</t>
    </rPh>
    <rPh sb="2" eb="4">
      <t>トツカ</t>
    </rPh>
    <rPh sb="5" eb="6">
      <t>サダム</t>
    </rPh>
    <phoneticPr fontId="2"/>
  </si>
  <si>
    <t>桐蔭学園中等教育</t>
  </si>
  <si>
    <t>横浜清風</t>
  </si>
  <si>
    <t>市立横浜サイエンスフロンティア</t>
    <rPh sb="0" eb="2">
      <t>シリツ</t>
    </rPh>
    <rPh sb="2" eb="4">
      <t>ヨコハマ</t>
    </rPh>
    <phoneticPr fontId="2"/>
  </si>
  <si>
    <t>横浜翠嵐（定）</t>
    <rPh sb="5" eb="6">
      <t>サダム</t>
    </rPh>
    <phoneticPr fontId="1"/>
  </si>
  <si>
    <t>希望ケ丘（定）</t>
    <rPh sb="5" eb="6">
      <t>サダム</t>
    </rPh>
    <phoneticPr fontId="1"/>
  </si>
  <si>
    <t>鎌倉</t>
  </si>
  <si>
    <t>栄光学園</t>
  </si>
  <si>
    <t>鎌倉女子大学</t>
  </si>
  <si>
    <t>清泉女学院</t>
  </si>
  <si>
    <t>七里ガ浜</t>
  </si>
  <si>
    <t>鎌倉学園</t>
  </si>
  <si>
    <t>藤沢工科</t>
  </si>
  <si>
    <t>鎌倉女学院</t>
  </si>
  <si>
    <t>大船</t>
  </si>
  <si>
    <t>湘南工科大学附属</t>
  </si>
  <si>
    <t>湘南学園</t>
  </si>
  <si>
    <t>日本大学藤沢</t>
  </si>
  <si>
    <t>藤沢西</t>
  </si>
  <si>
    <t>藤沢翔陵</t>
  </si>
  <si>
    <t>藤沢総合</t>
  </si>
  <si>
    <t>湘南</t>
  </si>
  <si>
    <t>鵠沼</t>
  </si>
  <si>
    <t>鶴嶺</t>
  </si>
  <si>
    <t>茅ケ崎</t>
  </si>
  <si>
    <t>茅ヶ崎西浜</t>
  </si>
  <si>
    <t>湘南（定）</t>
    <rPh sb="3" eb="4">
      <t>サダム</t>
    </rPh>
    <phoneticPr fontId="1"/>
  </si>
  <si>
    <t>寒川</t>
  </si>
  <si>
    <t>湘南台</t>
  </si>
  <si>
    <t>アレセイア湘南</t>
  </si>
  <si>
    <t>深沢</t>
  </si>
  <si>
    <t>藤沢清流</t>
    <rPh sb="0" eb="2">
      <t>フジサワ</t>
    </rPh>
    <rPh sb="2" eb="3">
      <t>キヨ</t>
    </rPh>
    <rPh sb="3" eb="4">
      <t>ナガ</t>
    </rPh>
    <phoneticPr fontId="2"/>
  </si>
  <si>
    <t>聖園女学院</t>
  </si>
  <si>
    <t>慶應義塾湘南藤沢</t>
  </si>
  <si>
    <t>茅ケ崎北陵</t>
  </si>
  <si>
    <t>茅ケ崎北陵（定）</t>
    <rPh sb="6" eb="7">
      <t>サダム</t>
    </rPh>
    <phoneticPr fontId="1"/>
  </si>
  <si>
    <t>法政大学第二</t>
  </si>
  <si>
    <t>日本女子大学附属</t>
  </si>
  <si>
    <t>川崎</t>
  </si>
  <si>
    <t>カリタス女子</t>
  </si>
  <si>
    <t>百合丘</t>
  </si>
  <si>
    <t>桐光学園</t>
  </si>
  <si>
    <t>住吉</t>
  </si>
  <si>
    <t>菅</t>
  </si>
  <si>
    <t>大師</t>
  </si>
  <si>
    <t>麻生</t>
  </si>
  <si>
    <t>麻生総合</t>
  </si>
  <si>
    <t>生田</t>
  </si>
  <si>
    <t>川崎北</t>
  </si>
  <si>
    <t>川崎工科</t>
    <rPh sb="0" eb="2">
      <t>カワサキ</t>
    </rPh>
    <rPh sb="2" eb="4">
      <t>コウカ</t>
    </rPh>
    <phoneticPr fontId="2"/>
  </si>
  <si>
    <t>向の岡工業</t>
    <rPh sb="0" eb="1">
      <t>ムカイ</t>
    </rPh>
    <rPh sb="2" eb="3">
      <t>オカ</t>
    </rPh>
    <rPh sb="3" eb="5">
      <t>コウギョウ</t>
    </rPh>
    <phoneticPr fontId="2"/>
  </si>
  <si>
    <t>洗足学園大学附属</t>
  </si>
  <si>
    <t>新城</t>
  </si>
  <si>
    <t>多摩</t>
  </si>
  <si>
    <t>市立橘</t>
  </si>
  <si>
    <t>市立商業</t>
    <rPh sb="2" eb="4">
      <t>ショウギョウ</t>
    </rPh>
    <phoneticPr fontId="1"/>
  </si>
  <si>
    <t>横須賀</t>
  </si>
  <si>
    <t>追浜</t>
  </si>
  <si>
    <t>大楠</t>
    <rPh sb="0" eb="2">
      <t>オオクス</t>
    </rPh>
    <phoneticPr fontId="2"/>
  </si>
  <si>
    <t>津久井浜</t>
  </si>
  <si>
    <t>横須賀大津</t>
  </si>
  <si>
    <t>逗葉</t>
  </si>
  <si>
    <t>三浦臨海</t>
  </si>
  <si>
    <t>横須賀明光</t>
  </si>
  <si>
    <t>逗子開成</t>
  </si>
  <si>
    <t>横須賀学院</t>
  </si>
  <si>
    <t>緑ヶ丘女子</t>
    <rPh sb="0" eb="3">
      <t>ミドリガオカ</t>
    </rPh>
    <rPh sb="3" eb="5">
      <t>ジョシ</t>
    </rPh>
    <phoneticPr fontId="2"/>
  </si>
  <si>
    <t>逗子</t>
  </si>
  <si>
    <t>市立横須賀総合</t>
  </si>
  <si>
    <t>横須賀工業</t>
  </si>
  <si>
    <t>海洋科学</t>
  </si>
  <si>
    <t>湘南学院</t>
  </si>
  <si>
    <t>東海大学付属相模</t>
    <rPh sb="3" eb="4">
      <t>ガク</t>
    </rPh>
    <phoneticPr fontId="2"/>
  </si>
  <si>
    <t>相模女子大学</t>
  </si>
  <si>
    <t>上鶴間</t>
    <rPh sb="0" eb="1">
      <t>ウエ</t>
    </rPh>
    <rPh sb="1" eb="2">
      <t>ツル</t>
    </rPh>
    <rPh sb="2" eb="3">
      <t>アイダ</t>
    </rPh>
    <phoneticPr fontId="2"/>
  </si>
  <si>
    <t>橋本</t>
    <rPh sb="0" eb="2">
      <t>ハシモトタテハシ</t>
    </rPh>
    <phoneticPr fontId="2"/>
  </si>
  <si>
    <t>相模原青陵</t>
    <rPh sb="0" eb="3">
      <t>サガミハラ</t>
    </rPh>
    <rPh sb="3" eb="4">
      <t>アオ</t>
    </rPh>
    <rPh sb="4" eb="5">
      <t>リョウ</t>
    </rPh>
    <phoneticPr fontId="2"/>
  </si>
  <si>
    <t>上溝南</t>
    <rPh sb="0" eb="1">
      <t>カミ</t>
    </rPh>
    <rPh sb="1" eb="2">
      <t>ミゾ</t>
    </rPh>
    <rPh sb="2" eb="3">
      <t>ミナミ</t>
    </rPh>
    <phoneticPr fontId="2"/>
  </si>
  <si>
    <t>相模原総合</t>
    <rPh sb="0" eb="3">
      <t>サガミハラ</t>
    </rPh>
    <rPh sb="3" eb="5">
      <t>ソウゴウ</t>
    </rPh>
    <phoneticPr fontId="2"/>
  </si>
  <si>
    <t>相原</t>
    <rPh sb="0" eb="2">
      <t>アイハラ</t>
    </rPh>
    <phoneticPr fontId="2"/>
  </si>
  <si>
    <t>弥栄</t>
    <rPh sb="0" eb="2">
      <t>ヤサカタツヤ</t>
    </rPh>
    <phoneticPr fontId="2"/>
  </si>
  <si>
    <t>相模原</t>
    <rPh sb="0" eb="3">
      <t>サガミハラ</t>
    </rPh>
    <phoneticPr fontId="2"/>
  </si>
  <si>
    <t>厚木東</t>
    <rPh sb="0" eb="2">
      <t>アツギ</t>
    </rPh>
    <rPh sb="2" eb="3">
      <t>ヒガシ</t>
    </rPh>
    <phoneticPr fontId="2"/>
  </si>
  <si>
    <t>厚木北</t>
    <rPh sb="0" eb="2">
      <t>アツギ</t>
    </rPh>
    <rPh sb="2" eb="3">
      <t>キタ</t>
    </rPh>
    <phoneticPr fontId="2"/>
  </si>
  <si>
    <t>綾瀬</t>
    <rPh sb="0" eb="2">
      <t>アヤセ</t>
    </rPh>
    <phoneticPr fontId="2"/>
  </si>
  <si>
    <t>綾瀬西</t>
    <rPh sb="0" eb="2">
      <t>アヤセ</t>
    </rPh>
    <rPh sb="2" eb="3">
      <t>ニシ</t>
    </rPh>
    <phoneticPr fontId="2"/>
  </si>
  <si>
    <t>伊志田</t>
    <rPh sb="0" eb="1">
      <t>イ</t>
    </rPh>
    <rPh sb="1" eb="2">
      <t>ココロザシ</t>
    </rPh>
    <rPh sb="2" eb="3">
      <t>タ</t>
    </rPh>
    <phoneticPr fontId="2"/>
  </si>
  <si>
    <t>城山</t>
    <rPh sb="0" eb="1">
      <t>シロ</t>
    </rPh>
    <rPh sb="1" eb="2">
      <t>ヤマ</t>
    </rPh>
    <phoneticPr fontId="2"/>
  </si>
  <si>
    <t>聖セシリア女子</t>
    <rPh sb="0" eb="1">
      <t>セイ</t>
    </rPh>
    <rPh sb="5" eb="7">
      <t>ジョシ</t>
    </rPh>
    <phoneticPr fontId="2"/>
  </si>
  <si>
    <t>愛川</t>
    <rPh sb="0" eb="2">
      <t>アイカワ</t>
    </rPh>
    <phoneticPr fontId="2"/>
  </si>
  <si>
    <t>光明学園相模原</t>
    <rPh sb="0" eb="2">
      <t>コウミョウ</t>
    </rPh>
    <rPh sb="2" eb="4">
      <t>ガクエン</t>
    </rPh>
    <rPh sb="4" eb="7">
      <t>サガミハラ</t>
    </rPh>
    <phoneticPr fontId="2"/>
  </si>
  <si>
    <t>厚木西</t>
    <rPh sb="0" eb="2">
      <t>アツギ</t>
    </rPh>
    <rPh sb="2" eb="3">
      <t>ニシ</t>
    </rPh>
    <phoneticPr fontId="2"/>
  </si>
  <si>
    <t>大和西</t>
    <rPh sb="0" eb="2">
      <t>ヤマト</t>
    </rPh>
    <rPh sb="2" eb="3">
      <t>ニシ</t>
    </rPh>
    <phoneticPr fontId="2"/>
  </si>
  <si>
    <t>相模田名</t>
    <rPh sb="0" eb="2">
      <t>サガミ</t>
    </rPh>
    <rPh sb="2" eb="4">
      <t>タナ</t>
    </rPh>
    <phoneticPr fontId="2"/>
  </si>
  <si>
    <t>有馬</t>
    <rPh sb="0" eb="2">
      <t>アリマ</t>
    </rPh>
    <phoneticPr fontId="2"/>
  </si>
  <si>
    <t>座間総合</t>
    <rPh sb="0" eb="2">
      <t>ザマ</t>
    </rPh>
    <rPh sb="2" eb="4">
      <t>ソウゴウ</t>
    </rPh>
    <phoneticPr fontId="2"/>
  </si>
  <si>
    <t>秦野曽屋</t>
    <rPh sb="0" eb="2">
      <t>ハダノ</t>
    </rPh>
    <rPh sb="2" eb="4">
      <t>ソヤ</t>
    </rPh>
    <phoneticPr fontId="2"/>
  </si>
  <si>
    <t>秦野</t>
    <rPh sb="0" eb="2">
      <t>ハダノ</t>
    </rPh>
    <phoneticPr fontId="2"/>
  </si>
  <si>
    <t>向上</t>
    <rPh sb="0" eb="2">
      <t>コウジョウ</t>
    </rPh>
    <phoneticPr fontId="2"/>
  </si>
  <si>
    <t>大和東</t>
    <rPh sb="0" eb="2">
      <t>ヤマト</t>
    </rPh>
    <rPh sb="2" eb="3">
      <t>ヒガシ</t>
    </rPh>
    <phoneticPr fontId="2"/>
  </si>
  <si>
    <t>大和南</t>
    <rPh sb="0" eb="2">
      <t>ヤマト</t>
    </rPh>
    <rPh sb="2" eb="3">
      <t>ミナミ</t>
    </rPh>
    <phoneticPr fontId="2"/>
  </si>
  <si>
    <t>厚木清南</t>
    <rPh sb="0" eb="2">
      <t>アツギ</t>
    </rPh>
    <rPh sb="2" eb="3">
      <t>キヨ</t>
    </rPh>
    <rPh sb="3" eb="4">
      <t>ミナミ</t>
    </rPh>
    <phoneticPr fontId="2"/>
  </si>
  <si>
    <t>座間</t>
    <rPh sb="0" eb="2">
      <t>ザマ</t>
    </rPh>
    <phoneticPr fontId="2"/>
  </si>
  <si>
    <t>麻溝台</t>
    <rPh sb="0" eb="1">
      <t>アサ</t>
    </rPh>
    <rPh sb="1" eb="2">
      <t>ミゾ</t>
    </rPh>
    <rPh sb="2" eb="3">
      <t>ダイ</t>
    </rPh>
    <phoneticPr fontId="2"/>
  </si>
  <si>
    <t>神奈川総合産業</t>
    <rPh sb="0" eb="3">
      <t>カナガワ</t>
    </rPh>
    <rPh sb="3" eb="5">
      <t>ソウゴウ</t>
    </rPh>
    <rPh sb="5" eb="7">
      <t>サンギョウ</t>
    </rPh>
    <phoneticPr fontId="2"/>
  </si>
  <si>
    <t>中央農業</t>
    <rPh sb="0" eb="2">
      <t>チュウオウ</t>
    </rPh>
    <rPh sb="2" eb="4">
      <t>ノウギョウ</t>
    </rPh>
    <phoneticPr fontId="2"/>
  </si>
  <si>
    <t>厚木</t>
    <rPh sb="0" eb="2">
      <t>アツギ</t>
    </rPh>
    <phoneticPr fontId="2"/>
  </si>
  <si>
    <t>柏木学園</t>
    <rPh sb="0" eb="2">
      <t>カシワギ</t>
    </rPh>
    <rPh sb="2" eb="4">
      <t>ガクエン</t>
    </rPh>
    <phoneticPr fontId="2"/>
  </si>
  <si>
    <t>海老名</t>
    <rPh sb="0" eb="3">
      <t>エビナ</t>
    </rPh>
    <phoneticPr fontId="2"/>
  </si>
  <si>
    <t>自修館中等教育</t>
    <rPh sb="0" eb="1">
      <t>ジ</t>
    </rPh>
    <rPh sb="1" eb="2">
      <t>シュウ</t>
    </rPh>
    <rPh sb="2" eb="3">
      <t>カン</t>
    </rPh>
    <rPh sb="3" eb="5">
      <t>チュウトウ</t>
    </rPh>
    <rPh sb="5" eb="7">
      <t>キョウイク</t>
    </rPh>
    <phoneticPr fontId="2"/>
  </si>
  <si>
    <t>上溝</t>
    <rPh sb="0" eb="1">
      <t>カミ</t>
    </rPh>
    <rPh sb="1" eb="2">
      <t>ミゾ</t>
    </rPh>
    <phoneticPr fontId="2"/>
  </si>
  <si>
    <t>厚木商業</t>
    <rPh sb="0" eb="2">
      <t>アツギ</t>
    </rPh>
    <rPh sb="2" eb="4">
      <t>ショウギョウ</t>
    </rPh>
    <phoneticPr fontId="2"/>
  </si>
  <si>
    <t>厚木中央</t>
    <rPh sb="0" eb="2">
      <t>アツギ</t>
    </rPh>
    <rPh sb="2" eb="4">
      <t>チュウオウ</t>
    </rPh>
    <phoneticPr fontId="2"/>
  </si>
  <si>
    <t>大和</t>
    <rPh sb="0" eb="2">
      <t>ヤマト</t>
    </rPh>
    <phoneticPr fontId="2"/>
  </si>
  <si>
    <t>日々輝学園</t>
    <rPh sb="0" eb="2">
      <t>ヒビ</t>
    </rPh>
    <rPh sb="2" eb="3">
      <t>カガヤ</t>
    </rPh>
    <rPh sb="3" eb="5">
      <t>ガクエン</t>
    </rPh>
    <phoneticPr fontId="2"/>
  </si>
  <si>
    <t>相模原中等教育</t>
  </si>
  <si>
    <t>相模向陽館</t>
  </si>
  <si>
    <t>厚木清南（通）</t>
    <rPh sb="0" eb="2">
      <t>アツギ</t>
    </rPh>
    <rPh sb="2" eb="3">
      <t>キヨ</t>
    </rPh>
    <rPh sb="3" eb="4">
      <t>ミナミ</t>
    </rPh>
    <rPh sb="5" eb="6">
      <t>ツウ</t>
    </rPh>
    <phoneticPr fontId="2"/>
  </si>
  <si>
    <t>麻布大学附属</t>
    <rPh sb="0" eb="2">
      <t>アザブ</t>
    </rPh>
    <rPh sb="2" eb="4">
      <t>ダイガク</t>
    </rPh>
    <rPh sb="4" eb="6">
      <t>フゾク</t>
    </rPh>
    <phoneticPr fontId="2"/>
  </si>
  <si>
    <t>小田原</t>
    <rPh sb="0" eb="3">
      <t>オダワラ</t>
    </rPh>
    <phoneticPr fontId="2"/>
  </si>
  <si>
    <t>大磯</t>
    <rPh sb="0" eb="2">
      <t>オオイソリツダイ</t>
    </rPh>
    <phoneticPr fontId="2"/>
  </si>
  <si>
    <t>平塚湘風</t>
    <rPh sb="0" eb="2">
      <t>ヒラツカ</t>
    </rPh>
    <rPh sb="2" eb="3">
      <t>ショウ</t>
    </rPh>
    <rPh sb="3" eb="4">
      <t>カゼ</t>
    </rPh>
    <phoneticPr fontId="2"/>
  </si>
  <si>
    <t>高浜</t>
    <rPh sb="0" eb="2">
      <t>タカハマ</t>
    </rPh>
    <phoneticPr fontId="2"/>
  </si>
  <si>
    <t>平塚学園</t>
    <rPh sb="0" eb="2">
      <t>ヒラツカ</t>
    </rPh>
    <rPh sb="2" eb="4">
      <t>ガクエン</t>
    </rPh>
    <phoneticPr fontId="2"/>
  </si>
  <si>
    <t>平塚商業</t>
    <rPh sb="0" eb="2">
      <t>ヒラツカ</t>
    </rPh>
    <rPh sb="2" eb="4">
      <t>ショウギョウ</t>
    </rPh>
    <phoneticPr fontId="2"/>
  </si>
  <si>
    <t>大井</t>
    <rPh sb="0" eb="1">
      <t>ダイ</t>
    </rPh>
    <rPh sb="1" eb="2">
      <t>リツダイ</t>
    </rPh>
    <phoneticPr fontId="2"/>
  </si>
  <si>
    <t>西湘</t>
    <rPh sb="0" eb="1">
      <t>ニシ</t>
    </rPh>
    <rPh sb="1" eb="2">
      <t>ショウ</t>
    </rPh>
    <phoneticPr fontId="2"/>
  </si>
  <si>
    <t>函嶺白百合学園</t>
    <rPh sb="0" eb="1">
      <t>ハコ</t>
    </rPh>
    <rPh sb="1" eb="2">
      <t>ミネ</t>
    </rPh>
    <rPh sb="2" eb="5">
      <t>シラユリ</t>
    </rPh>
    <rPh sb="5" eb="7">
      <t>ガクエン</t>
    </rPh>
    <phoneticPr fontId="2"/>
  </si>
  <si>
    <t>小田原総合ビジネス</t>
    <rPh sb="0" eb="3">
      <t>オダワラ</t>
    </rPh>
    <rPh sb="3" eb="5">
      <t>ソウゴウ</t>
    </rPh>
    <phoneticPr fontId="2"/>
  </si>
  <si>
    <t>平塚工科</t>
    <rPh sb="0" eb="2">
      <t>ヒラツカ</t>
    </rPh>
    <rPh sb="2" eb="4">
      <t>コウカ</t>
    </rPh>
    <phoneticPr fontId="2"/>
  </si>
  <si>
    <t>平塚江南</t>
    <rPh sb="0" eb="2">
      <t>ヒラツカ</t>
    </rPh>
    <rPh sb="1" eb="2">
      <t>タッペイ</t>
    </rPh>
    <rPh sb="2" eb="4">
      <t>コウナン</t>
    </rPh>
    <phoneticPr fontId="2"/>
  </si>
  <si>
    <t>二宮</t>
    <rPh sb="0" eb="2">
      <t>ニノミヤ</t>
    </rPh>
    <phoneticPr fontId="2"/>
  </si>
  <si>
    <t>平塚農業</t>
    <rPh sb="0" eb="2">
      <t>ヒラツカ</t>
    </rPh>
    <rPh sb="1" eb="2">
      <t>タッペイ</t>
    </rPh>
    <rPh sb="2" eb="4">
      <t>ノウギョウ</t>
    </rPh>
    <phoneticPr fontId="2"/>
  </si>
  <si>
    <t>小田原城北工業</t>
    <rPh sb="0" eb="3">
      <t>オダワラ</t>
    </rPh>
    <rPh sb="3" eb="5">
      <t>ジョウホク</t>
    </rPh>
    <rPh sb="5" eb="7">
      <t>コウギョウ</t>
    </rPh>
    <phoneticPr fontId="2"/>
  </si>
  <si>
    <t>旭丘</t>
    <rPh sb="0" eb="1">
      <t>アサヒ</t>
    </rPh>
    <rPh sb="1" eb="2">
      <t>オカ</t>
    </rPh>
    <phoneticPr fontId="2"/>
  </si>
  <si>
    <t>相洋</t>
    <rPh sb="0" eb="1">
      <t>ソウ</t>
    </rPh>
    <rPh sb="1" eb="2">
      <t>ヨウ</t>
    </rPh>
    <phoneticPr fontId="2"/>
  </si>
  <si>
    <t>下田</t>
  </si>
  <si>
    <t>稲取</t>
  </si>
  <si>
    <t>伊東商</t>
  </si>
  <si>
    <t>熱海</t>
  </si>
  <si>
    <t>伊豆総合</t>
  </si>
  <si>
    <t>韮山</t>
  </si>
  <si>
    <t>伊豆中央</t>
  </si>
  <si>
    <t>田方農</t>
  </si>
  <si>
    <t>三島南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</si>
  <si>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</si>
  <si>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</si>
  <si>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</si>
  <si>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</si>
  <si>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</si>
  <si>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</si>
  <si>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</si>
  <si>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</si>
  <si>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</si>
  <si>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</si>
  <si>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富士東</t>
  </si>
  <si>
    <t>市立沼津</t>
  </si>
  <si>
    <t>日大三島</t>
  </si>
  <si>
    <t>御殿場西</t>
  </si>
  <si>
    <t>飛龍</t>
  </si>
  <si>
    <t>桐陽</t>
  </si>
  <si>
    <t>加藤学暁秀</t>
  </si>
  <si>
    <t>誠恵</t>
  </si>
  <si>
    <t>星陵</t>
  </si>
  <si>
    <t>沼津高専</t>
  </si>
  <si>
    <t>富士市立</t>
  </si>
  <si>
    <t>清水東</t>
  </si>
  <si>
    <t>清水南</t>
  </si>
  <si>
    <t>静岡城北</t>
  </si>
  <si>
    <t>静岡東</t>
  </si>
  <si>
    <t>静岡西</t>
  </si>
  <si>
    <t>駿河総合</t>
  </si>
  <si>
    <t>静岡農</t>
  </si>
  <si>
    <t>科学技術</t>
  </si>
  <si>
    <t>焼津中央</t>
  </si>
  <si>
    <t>藤枝東</t>
  </si>
  <si>
    <t>藤枝西</t>
  </si>
  <si>
    <t>藤枝北</t>
  </si>
  <si>
    <t>清流館</t>
  </si>
  <si>
    <t>島田</t>
  </si>
  <si>
    <t>島田工</t>
  </si>
  <si>
    <t>島田商</t>
  </si>
  <si>
    <t>金谷</t>
  </si>
  <si>
    <t>榛原</t>
  </si>
  <si>
    <t>相良</t>
  </si>
  <si>
    <t>静岡中央</t>
  </si>
  <si>
    <t>清水桜が丘</t>
  </si>
  <si>
    <t>静岡市立</t>
  </si>
  <si>
    <t>サレジオ</t>
  </si>
  <si>
    <t>静岡北</t>
  </si>
  <si>
    <t>静岡大成</t>
  </si>
  <si>
    <t>静岡雙葉</t>
  </si>
  <si>
    <t>静岡英和</t>
  </si>
  <si>
    <t>城南静岡</t>
  </si>
  <si>
    <t>静岡女子</t>
  </si>
  <si>
    <t>常葉学園</t>
  </si>
  <si>
    <t>常葉橘</t>
  </si>
  <si>
    <t>静岡学園</t>
  </si>
  <si>
    <t>静岡聖光</t>
  </si>
  <si>
    <t>焼津</t>
  </si>
  <si>
    <t>藤枝明誠</t>
  </si>
  <si>
    <t>静清</t>
  </si>
  <si>
    <t>キラリ</t>
  </si>
  <si>
    <t>掛川東</t>
  </si>
  <si>
    <t>掛川西</t>
  </si>
  <si>
    <t>掛川工</t>
  </si>
  <si>
    <t>池新田</t>
  </si>
  <si>
    <t>遠江総合</t>
  </si>
  <si>
    <t>袋井</t>
  </si>
  <si>
    <t>袋井商</t>
  </si>
  <si>
    <t>磐田南</t>
  </si>
  <si>
    <t>磐田北</t>
  </si>
  <si>
    <t>磐田農</t>
  </si>
  <si>
    <t>磐田西</t>
  </si>
  <si>
    <t>浜松北</t>
  </si>
  <si>
    <t>浜松西</t>
  </si>
  <si>
    <t>浜松南</t>
  </si>
  <si>
    <t>浜松湖東</t>
  </si>
  <si>
    <t>浜松湖南</t>
  </si>
  <si>
    <t>浜松江之島</t>
  </si>
  <si>
    <t>浜松東</t>
  </si>
  <si>
    <t>浜松大平台</t>
  </si>
  <si>
    <t>浜松工</t>
  </si>
  <si>
    <t>浜松城北工</t>
  </si>
  <si>
    <t>浜北西</t>
  </si>
  <si>
    <t>新居</t>
  </si>
  <si>
    <t>湖西</t>
  </si>
  <si>
    <t>浜松湖北</t>
  </si>
  <si>
    <t>浜松市立</t>
  </si>
  <si>
    <t>常葉菊川</t>
  </si>
  <si>
    <t>磐田東</t>
  </si>
  <si>
    <t>浜松学芸</t>
  </si>
  <si>
    <t>西遠女子</t>
  </si>
  <si>
    <t>浜松海の星</t>
  </si>
  <si>
    <t>浜松日体</t>
  </si>
  <si>
    <t>聖隷</t>
  </si>
  <si>
    <t>オイスカ</t>
  </si>
  <si>
    <t>浜松啓陽</t>
  </si>
  <si>
    <t>金沢工業高等専門学校</t>
  </si>
  <si>
    <t>石川工業高等専門学校</t>
    <rPh sb="2" eb="4">
      <t>コウギョウ</t>
    </rPh>
    <rPh sb="4" eb="6">
      <t>コウトウ</t>
    </rPh>
    <rPh sb="6" eb="8">
      <t>センモン</t>
    </rPh>
    <rPh sb="8" eb="10">
      <t>ガッコウ</t>
    </rPh>
    <phoneticPr fontId="3"/>
  </si>
  <si>
    <t>大聖寺実業</t>
  </si>
  <si>
    <t>大聖寺</t>
  </si>
  <si>
    <t>小松工業</t>
  </si>
  <si>
    <t>小松</t>
  </si>
  <si>
    <t>小松明峰</t>
  </si>
  <si>
    <t>寺井</t>
  </si>
  <si>
    <t>鶴来</t>
  </si>
  <si>
    <t>松任</t>
  </si>
  <si>
    <t>野々市明倫</t>
  </si>
  <si>
    <t>金沢錦丘</t>
  </si>
  <si>
    <t>金沢泉丘</t>
  </si>
  <si>
    <t>金沢二水</t>
  </si>
  <si>
    <t>金沢伏見</t>
  </si>
  <si>
    <t>金沢辰巳丘</t>
  </si>
  <si>
    <t>金沢商業</t>
  </si>
  <si>
    <t>石川県立工業</t>
  </si>
  <si>
    <t>金沢大学附属</t>
  </si>
  <si>
    <t>金沢桜丘</t>
  </si>
  <si>
    <t>金沢西</t>
  </si>
  <si>
    <t>金沢市立工業</t>
  </si>
  <si>
    <t>金沢北陵</t>
  </si>
  <si>
    <t>金沢向陽</t>
  </si>
  <si>
    <t>金沢</t>
  </si>
  <si>
    <t>遊学館</t>
  </si>
  <si>
    <t>北陸学院</t>
  </si>
  <si>
    <t>金沢学院</t>
  </si>
  <si>
    <t>尾山台</t>
  </si>
  <si>
    <t>星稜</t>
  </si>
  <si>
    <t>長崎東</t>
    <rPh sb="0" eb="2">
      <t>ナガサキ</t>
    </rPh>
    <rPh sb="2" eb="3">
      <t>ヒガシ</t>
    </rPh>
    <phoneticPr fontId="2"/>
  </si>
  <si>
    <t>長崎総合科学大学附属</t>
    <rPh sb="0" eb="2">
      <t>ナガサキ</t>
    </rPh>
    <rPh sb="2" eb="4">
      <t>ソウゴウ</t>
    </rPh>
    <rPh sb="4" eb="6">
      <t>カガク</t>
    </rPh>
    <rPh sb="6" eb="8">
      <t>ダイガク</t>
    </rPh>
    <rPh sb="8" eb="10">
      <t>フゾク</t>
    </rPh>
    <phoneticPr fontId="2"/>
  </si>
  <si>
    <t>佐世保工業高等専門学校</t>
    <rPh sb="0" eb="3">
      <t>サセボ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2"/>
  </si>
  <si>
    <t>長崎西</t>
    <rPh sb="0" eb="2">
      <t>ナガサキ</t>
    </rPh>
    <rPh sb="2" eb="3">
      <t>ニシ</t>
    </rPh>
    <phoneticPr fontId="2"/>
  </si>
  <si>
    <t>長崎南</t>
    <rPh sb="0" eb="2">
      <t>ナガサキ</t>
    </rPh>
    <rPh sb="2" eb="3">
      <t>ミナミ</t>
    </rPh>
    <phoneticPr fontId="2"/>
  </si>
  <si>
    <t>長崎北</t>
    <rPh sb="0" eb="2">
      <t>ナガサキ</t>
    </rPh>
    <rPh sb="2" eb="3">
      <t>キタ</t>
    </rPh>
    <phoneticPr fontId="2"/>
  </si>
  <si>
    <t>長崎北陽台</t>
    <rPh sb="0" eb="2">
      <t>ナガサキ</t>
    </rPh>
    <rPh sb="2" eb="5">
      <t>ホクヨウダイ</t>
    </rPh>
    <phoneticPr fontId="2"/>
  </si>
  <si>
    <t>海星</t>
  </si>
  <si>
    <t>海星</t>
    <rPh sb="0" eb="2">
      <t>カイセイ</t>
    </rPh>
    <phoneticPr fontId="2"/>
  </si>
  <si>
    <t>長崎女子商業</t>
    <rPh sb="0" eb="2">
      <t>ナガサキ</t>
    </rPh>
    <rPh sb="2" eb="4">
      <t>ジョシ</t>
    </rPh>
    <rPh sb="4" eb="6">
      <t>ショウギョウ</t>
    </rPh>
    <phoneticPr fontId="2"/>
  </si>
  <si>
    <t>青雲</t>
    <rPh sb="0" eb="2">
      <t>セイウン</t>
    </rPh>
    <phoneticPr fontId="2"/>
  </si>
  <si>
    <t>長崎玉成</t>
    <rPh sb="0" eb="2">
      <t>ナガサキ</t>
    </rPh>
    <rPh sb="2" eb="4">
      <t>ギョクセイ</t>
    </rPh>
    <phoneticPr fontId="2"/>
  </si>
  <si>
    <t>島原</t>
    <rPh sb="0" eb="2">
      <t>シマバラ</t>
    </rPh>
    <phoneticPr fontId="2"/>
  </si>
  <si>
    <t>島原農業</t>
    <rPh sb="0" eb="2">
      <t>シマバラ</t>
    </rPh>
    <rPh sb="2" eb="4">
      <t>ノウギョウ</t>
    </rPh>
    <phoneticPr fontId="2"/>
  </si>
  <si>
    <t>島原商業</t>
    <rPh sb="0" eb="2">
      <t>シマバラ</t>
    </rPh>
    <rPh sb="2" eb="4">
      <t>ショウギョウ</t>
    </rPh>
    <phoneticPr fontId="2"/>
  </si>
  <si>
    <t>諫早</t>
    <rPh sb="0" eb="2">
      <t>イサハヤ</t>
    </rPh>
    <phoneticPr fontId="2"/>
  </si>
  <si>
    <t>西陵</t>
    <rPh sb="0" eb="2">
      <t>セイリョウ</t>
    </rPh>
    <phoneticPr fontId="2"/>
  </si>
  <si>
    <t>諫早商業</t>
    <rPh sb="0" eb="2">
      <t>イサハヤ</t>
    </rPh>
    <rPh sb="2" eb="4">
      <t>ショウギョウ</t>
    </rPh>
    <phoneticPr fontId="2"/>
  </si>
  <si>
    <t>大村</t>
    <rPh sb="0" eb="2">
      <t>オオムラ</t>
    </rPh>
    <phoneticPr fontId="2"/>
  </si>
  <si>
    <t>大村工業</t>
    <rPh sb="0" eb="2">
      <t>オオムラ</t>
    </rPh>
    <rPh sb="2" eb="4">
      <t>コウギョウ</t>
    </rPh>
    <phoneticPr fontId="2"/>
  </si>
  <si>
    <t>小浜</t>
    <rPh sb="0" eb="2">
      <t>オバマ</t>
    </rPh>
    <phoneticPr fontId="2"/>
  </si>
  <si>
    <t>島原中央</t>
    <rPh sb="0" eb="2">
      <t>シマバラ</t>
    </rPh>
    <rPh sb="2" eb="4">
      <t>チュウオウ</t>
    </rPh>
    <phoneticPr fontId="2"/>
  </si>
  <si>
    <t>鎮西</t>
    <rPh sb="0" eb="2">
      <t>チンゼイ</t>
    </rPh>
    <phoneticPr fontId="2"/>
  </si>
  <si>
    <t>長崎日本大学</t>
    <rPh sb="0" eb="2">
      <t>ナガサキ</t>
    </rPh>
    <rPh sb="2" eb="4">
      <t>ニホン</t>
    </rPh>
    <rPh sb="4" eb="6">
      <t>ダイガク</t>
    </rPh>
    <phoneticPr fontId="2"/>
  </si>
  <si>
    <t>向陽</t>
    <rPh sb="0" eb="2">
      <t>コウヨウ</t>
    </rPh>
    <phoneticPr fontId="2"/>
  </si>
  <si>
    <t>佐世保南</t>
    <rPh sb="0" eb="3">
      <t>サセボ</t>
    </rPh>
    <rPh sb="3" eb="4">
      <t>ミナミ</t>
    </rPh>
    <phoneticPr fontId="2"/>
  </si>
  <si>
    <t>佐世保北</t>
    <rPh sb="0" eb="3">
      <t>サセボ</t>
    </rPh>
    <rPh sb="3" eb="4">
      <t>キタ</t>
    </rPh>
    <phoneticPr fontId="2"/>
  </si>
  <si>
    <t>佐世保東翔</t>
    <rPh sb="0" eb="3">
      <t>サセボ</t>
    </rPh>
    <rPh sb="3" eb="4">
      <t>トウ</t>
    </rPh>
    <rPh sb="4" eb="5">
      <t>ショウ</t>
    </rPh>
    <phoneticPr fontId="2"/>
  </si>
  <si>
    <t>上五島</t>
    <rPh sb="0" eb="3">
      <t>カミゴトウ</t>
    </rPh>
    <phoneticPr fontId="2"/>
  </si>
  <si>
    <t>五島南</t>
    <rPh sb="0" eb="2">
      <t>ゴトウ</t>
    </rPh>
    <rPh sb="2" eb="3">
      <t>ミナミ</t>
    </rPh>
    <phoneticPr fontId="2"/>
  </si>
  <si>
    <t>九州文化学園</t>
    <rPh sb="0" eb="2">
      <t>キュウシュウ</t>
    </rPh>
    <rPh sb="2" eb="4">
      <t>ブンカ</t>
    </rPh>
    <rPh sb="4" eb="6">
      <t>ガクエン</t>
    </rPh>
    <phoneticPr fontId="2"/>
  </si>
  <si>
    <t>五島海陽</t>
    <rPh sb="0" eb="2">
      <t>ゴトウ</t>
    </rPh>
    <rPh sb="2" eb="4">
      <t>カイヨウ</t>
    </rPh>
    <phoneticPr fontId="2"/>
  </si>
  <si>
    <t>鳥取東</t>
    <rPh sb="0" eb="2">
      <t>トットリ</t>
    </rPh>
    <rPh sb="2" eb="3">
      <t>ヒガシ</t>
    </rPh>
    <phoneticPr fontId="2"/>
  </si>
  <si>
    <t>鳥取西</t>
    <rPh sb="0" eb="2">
      <t>トットリ</t>
    </rPh>
    <rPh sb="2" eb="3">
      <t>ニシ</t>
    </rPh>
    <phoneticPr fontId="2"/>
  </si>
  <si>
    <t>鳥取工業</t>
    <rPh sb="0" eb="2">
      <t>トットリ</t>
    </rPh>
    <rPh sb="2" eb="4">
      <t>コウギョウ</t>
    </rPh>
    <phoneticPr fontId="2"/>
  </si>
  <si>
    <t>鳥取湖陵</t>
    <rPh sb="0" eb="2">
      <t>トットリ</t>
    </rPh>
    <rPh sb="2" eb="4">
      <t>コリョウ</t>
    </rPh>
    <phoneticPr fontId="2"/>
  </si>
  <si>
    <t>八頭</t>
    <rPh sb="0" eb="2">
      <t>ヤズ</t>
    </rPh>
    <phoneticPr fontId="2"/>
  </si>
  <si>
    <t>岩美</t>
  </si>
  <si>
    <t>鳥取城北</t>
  </si>
  <si>
    <t>倉吉東</t>
    <rPh sb="0" eb="2">
      <t>クラヨシ</t>
    </rPh>
    <rPh sb="2" eb="3">
      <t>ヒガシ</t>
    </rPh>
    <phoneticPr fontId="2"/>
  </si>
  <si>
    <t>中央育英</t>
  </si>
  <si>
    <t>米子東</t>
    <rPh sb="0" eb="2">
      <t>ヨナゴ</t>
    </rPh>
    <rPh sb="2" eb="3">
      <t>ヒガシ</t>
    </rPh>
    <phoneticPr fontId="2"/>
  </si>
  <si>
    <t>米子西</t>
    <rPh sb="0" eb="2">
      <t>ヨナゴ</t>
    </rPh>
    <rPh sb="2" eb="3">
      <t>ニシ</t>
    </rPh>
    <phoneticPr fontId="2"/>
  </si>
  <si>
    <t>米子</t>
    <rPh sb="0" eb="2">
      <t>ヨナゴ</t>
    </rPh>
    <phoneticPr fontId="2"/>
  </si>
  <si>
    <t>米子工業</t>
    <rPh sb="0" eb="2">
      <t>ヨナゴ</t>
    </rPh>
    <rPh sb="2" eb="4">
      <t>コウギョウ</t>
    </rPh>
    <phoneticPr fontId="2"/>
  </si>
  <si>
    <t>境</t>
    <rPh sb="0" eb="1">
      <t>サカイ</t>
    </rPh>
    <phoneticPr fontId="2"/>
  </si>
  <si>
    <t>境港総技</t>
    <rPh sb="0" eb="2">
      <t>サカイミナト</t>
    </rPh>
    <rPh sb="2" eb="3">
      <t>フサ</t>
    </rPh>
    <rPh sb="3" eb="4">
      <t>ギ</t>
    </rPh>
    <phoneticPr fontId="2"/>
  </si>
  <si>
    <t>米子高専</t>
    <rPh sb="0" eb="2">
      <t>ヨナゴ</t>
    </rPh>
    <rPh sb="2" eb="4">
      <t>コウセン</t>
    </rPh>
    <phoneticPr fontId="2"/>
  </si>
  <si>
    <t>米子北</t>
    <rPh sb="0" eb="2">
      <t>ヨナゴ</t>
    </rPh>
    <rPh sb="2" eb="3">
      <t>キタ</t>
    </rPh>
    <phoneticPr fontId="2"/>
  </si>
  <si>
    <t>米子北斗</t>
    <rPh sb="0" eb="2">
      <t>ヨナゴ</t>
    </rPh>
    <rPh sb="2" eb="4">
      <t>ホクト</t>
    </rPh>
    <phoneticPr fontId="2"/>
  </si>
  <si>
    <t>安来</t>
    <rPh sb="0" eb="2">
      <t>ヤスギ</t>
    </rPh>
    <phoneticPr fontId="3"/>
  </si>
  <si>
    <t>情報科学</t>
    <rPh sb="0" eb="2">
      <t>ジョウホウ</t>
    </rPh>
    <rPh sb="2" eb="4">
      <t>カガク</t>
    </rPh>
    <phoneticPr fontId="3"/>
  </si>
  <si>
    <t>松江北</t>
    <rPh sb="0" eb="2">
      <t>マツエ</t>
    </rPh>
    <rPh sb="2" eb="3">
      <t>キタ</t>
    </rPh>
    <phoneticPr fontId="3"/>
  </si>
  <si>
    <t>松江南</t>
    <rPh sb="0" eb="2">
      <t>マツエ</t>
    </rPh>
    <rPh sb="2" eb="3">
      <t>ミナミ</t>
    </rPh>
    <phoneticPr fontId="3"/>
  </si>
  <si>
    <t>松江東</t>
    <rPh sb="0" eb="2">
      <t>マツエ</t>
    </rPh>
    <rPh sb="2" eb="3">
      <t>ヒガシ</t>
    </rPh>
    <phoneticPr fontId="3"/>
  </si>
  <si>
    <t>松江西</t>
    <rPh sb="0" eb="2">
      <t>マツエ</t>
    </rPh>
    <rPh sb="2" eb="3">
      <t>ニシ</t>
    </rPh>
    <phoneticPr fontId="3"/>
  </si>
  <si>
    <t>市立女子</t>
    <rPh sb="0" eb="2">
      <t>イチリツ</t>
    </rPh>
    <rPh sb="2" eb="4">
      <t>ジョシ</t>
    </rPh>
    <phoneticPr fontId="3"/>
  </si>
  <si>
    <t>松徳学院</t>
    <rPh sb="0" eb="2">
      <t>ショウトク</t>
    </rPh>
    <rPh sb="2" eb="4">
      <t>ガクイン</t>
    </rPh>
    <phoneticPr fontId="3"/>
  </si>
  <si>
    <t>開星</t>
    <rPh sb="0" eb="2">
      <t>カイセイ</t>
    </rPh>
    <phoneticPr fontId="3"/>
  </si>
  <si>
    <t>松江高専</t>
    <rPh sb="0" eb="2">
      <t>マツエ</t>
    </rPh>
    <rPh sb="2" eb="4">
      <t>コウセン</t>
    </rPh>
    <phoneticPr fontId="3"/>
  </si>
  <si>
    <t>平田</t>
    <rPh sb="0" eb="2">
      <t>ヒラタ</t>
    </rPh>
    <phoneticPr fontId="3"/>
  </si>
  <si>
    <t>出雲</t>
    <rPh sb="0" eb="2">
      <t>イズモ</t>
    </rPh>
    <phoneticPr fontId="3"/>
  </si>
  <si>
    <t>大社</t>
    <rPh sb="0" eb="2">
      <t>タイシャ</t>
    </rPh>
    <phoneticPr fontId="3"/>
  </si>
  <si>
    <t>出雲北陵</t>
    <rPh sb="0" eb="2">
      <t>イズモ</t>
    </rPh>
    <rPh sb="2" eb="4">
      <t>ホクリョウ</t>
    </rPh>
    <phoneticPr fontId="3"/>
  </si>
  <si>
    <t>出雲西</t>
    <rPh sb="0" eb="2">
      <t>イズモ</t>
    </rPh>
    <rPh sb="2" eb="3">
      <t>ニシ</t>
    </rPh>
    <phoneticPr fontId="3"/>
  </si>
  <si>
    <t>大田</t>
    <rPh sb="0" eb="2">
      <t>オオダ</t>
    </rPh>
    <phoneticPr fontId="3"/>
  </si>
  <si>
    <t>浜田</t>
    <rPh sb="0" eb="2">
      <t>ハマダ</t>
    </rPh>
    <phoneticPr fontId="3"/>
  </si>
  <si>
    <t>益田</t>
    <rPh sb="0" eb="2">
      <t>マスダ</t>
    </rPh>
    <phoneticPr fontId="3"/>
  </si>
  <si>
    <t>益田翔陽</t>
    <rPh sb="0" eb="2">
      <t>マスダ</t>
    </rPh>
    <rPh sb="2" eb="4">
      <t>ショウヨウ</t>
    </rPh>
    <phoneticPr fontId="3"/>
  </si>
  <si>
    <t>日比谷</t>
  </si>
  <si>
    <t>三田</t>
  </si>
  <si>
    <t>大崎</t>
  </si>
  <si>
    <t>八潮</t>
  </si>
  <si>
    <t>小山台</t>
  </si>
  <si>
    <t>雪谷</t>
  </si>
  <si>
    <t>大森</t>
  </si>
  <si>
    <t>田園調布</t>
  </si>
  <si>
    <t>蒲田</t>
  </si>
  <si>
    <t>つばさ総合</t>
  </si>
  <si>
    <t>六郷工科</t>
  </si>
  <si>
    <t>美原</t>
  </si>
  <si>
    <t>芝商業</t>
  </si>
  <si>
    <t>大田桜台</t>
  </si>
  <si>
    <t>戸山</t>
  </si>
  <si>
    <t>駒場</t>
  </si>
  <si>
    <t>目黒</t>
  </si>
  <si>
    <t>新宿</t>
  </si>
  <si>
    <t>青山</t>
  </si>
  <si>
    <t>広尾</t>
  </si>
  <si>
    <t>松原</t>
  </si>
  <si>
    <t>桜町</t>
  </si>
  <si>
    <t>千歳丘</t>
  </si>
  <si>
    <t>世田谷総合</t>
  </si>
  <si>
    <t>芦花</t>
  </si>
  <si>
    <t>第一商業</t>
  </si>
  <si>
    <t>総合工科</t>
  </si>
  <si>
    <t>園芸</t>
  </si>
  <si>
    <t>国際</t>
  </si>
  <si>
    <t>総合芸術</t>
    <rPh sb="0" eb="2">
      <t>ソウゴウ</t>
    </rPh>
    <rPh sb="2" eb="4">
      <t>ゲイジュツ</t>
    </rPh>
    <phoneticPr fontId="5"/>
  </si>
  <si>
    <t>鷺宮</t>
  </si>
  <si>
    <t>富士</t>
  </si>
  <si>
    <t>武蔵丘</t>
  </si>
  <si>
    <t>西</t>
  </si>
  <si>
    <t>豊多摩</t>
  </si>
  <si>
    <t>杉並</t>
    <rPh sb="0" eb="2">
      <t>スギナミ</t>
    </rPh>
    <phoneticPr fontId="16"/>
  </si>
  <si>
    <t>石神井</t>
  </si>
  <si>
    <t>井草</t>
  </si>
  <si>
    <t>練馬</t>
  </si>
  <si>
    <t>田柄</t>
  </si>
  <si>
    <t>杉並総合</t>
  </si>
  <si>
    <t>大泉桜</t>
  </si>
  <si>
    <t>第四商業</t>
  </si>
  <si>
    <t>中野工業</t>
  </si>
  <si>
    <t>杉並工業</t>
  </si>
  <si>
    <t>練馬工業</t>
  </si>
  <si>
    <t>農芸</t>
  </si>
  <si>
    <t>竹早</t>
  </si>
  <si>
    <t>向丘</t>
  </si>
  <si>
    <t>豊島</t>
  </si>
  <si>
    <t>文京</t>
  </si>
  <si>
    <t>北園</t>
  </si>
  <si>
    <t>板橋</t>
  </si>
  <si>
    <t>大山</t>
  </si>
  <si>
    <t>高島</t>
  </si>
  <si>
    <t>王子総合</t>
    <rPh sb="0" eb="2">
      <t>オウジ</t>
    </rPh>
    <rPh sb="2" eb="4">
      <t>ソウゴウ</t>
    </rPh>
    <phoneticPr fontId="5"/>
  </si>
  <si>
    <t>板橋有徳</t>
  </si>
  <si>
    <t>赤羽商業</t>
  </si>
  <si>
    <t>千早</t>
  </si>
  <si>
    <t>工芸</t>
  </si>
  <si>
    <t>北豊島工業</t>
  </si>
  <si>
    <t>日本橋</t>
  </si>
  <si>
    <t>白鴎</t>
  </si>
  <si>
    <t>忍岡</t>
  </si>
  <si>
    <t>上野</t>
  </si>
  <si>
    <t>竹台</t>
  </si>
  <si>
    <t>足立</t>
  </si>
  <si>
    <t>江北</t>
  </si>
  <si>
    <t>淵江</t>
  </si>
  <si>
    <t>足立西</t>
  </si>
  <si>
    <t>足立東</t>
  </si>
  <si>
    <t>青井</t>
  </si>
  <si>
    <t>足立新田</t>
  </si>
  <si>
    <t>晴海総合</t>
  </si>
  <si>
    <t>蔵前工業</t>
  </si>
  <si>
    <t>荒川工業</t>
  </si>
  <si>
    <t>足立工業</t>
  </si>
  <si>
    <t>両国</t>
  </si>
  <si>
    <t>墨田川</t>
  </si>
  <si>
    <t>本所</t>
  </si>
  <si>
    <t>葛飾野</t>
  </si>
  <si>
    <t>南葛飾</t>
  </si>
  <si>
    <t>深川</t>
  </si>
  <si>
    <t>東</t>
  </si>
  <si>
    <t>城東</t>
  </si>
  <si>
    <t>小松川</t>
  </si>
  <si>
    <t>江戸川</t>
  </si>
  <si>
    <t>小岩</t>
  </si>
  <si>
    <t>葛西南</t>
  </si>
  <si>
    <t>篠崎</t>
  </si>
  <si>
    <t>紅葉川</t>
  </si>
  <si>
    <t>葛飾総合</t>
  </si>
  <si>
    <t>葛飾商業</t>
  </si>
  <si>
    <t>江東商業</t>
  </si>
  <si>
    <t>第三商業</t>
  </si>
  <si>
    <t>墨田工業</t>
  </si>
  <si>
    <t>葛西工業</t>
  </si>
  <si>
    <t>農産</t>
  </si>
  <si>
    <t>富士森</t>
  </si>
  <si>
    <t>片倉</t>
  </si>
  <si>
    <t>八王子東</t>
  </si>
  <si>
    <t>八王子北</t>
  </si>
  <si>
    <t>松が谷</t>
  </si>
  <si>
    <t>日野</t>
  </si>
  <si>
    <t>日野台</t>
  </si>
  <si>
    <t>南平</t>
  </si>
  <si>
    <t>町田</t>
  </si>
  <si>
    <t>野津田</t>
  </si>
  <si>
    <t>成瀬</t>
  </si>
  <si>
    <t>小川</t>
  </si>
  <si>
    <t>山崎</t>
  </si>
  <si>
    <t>町田総合</t>
    <rPh sb="0" eb="2">
      <t>マチダ</t>
    </rPh>
    <rPh sb="2" eb="4">
      <t>ソウゴウ</t>
    </rPh>
    <phoneticPr fontId="5"/>
  </si>
  <si>
    <t>町田工業</t>
  </si>
  <si>
    <t>八王子桑志</t>
  </si>
  <si>
    <t>立川</t>
  </si>
  <si>
    <t>砂川</t>
  </si>
  <si>
    <t>昭和</t>
  </si>
  <si>
    <t>拝島</t>
  </si>
  <si>
    <t>東大和</t>
  </si>
  <si>
    <t>武蔵村山</t>
  </si>
  <si>
    <t>東大和南</t>
  </si>
  <si>
    <t>福生</t>
  </si>
  <si>
    <t>秋留台</t>
  </si>
  <si>
    <t>羽村</t>
  </si>
  <si>
    <t>青梅総合</t>
  </si>
  <si>
    <t>上水</t>
  </si>
  <si>
    <t>多摩工業</t>
  </si>
  <si>
    <t>瑞穂農芸</t>
  </si>
  <si>
    <t>武蔵</t>
  </si>
  <si>
    <t>武蔵野北</t>
  </si>
  <si>
    <t>小金井北</t>
  </si>
  <si>
    <t>保谷</t>
  </si>
  <si>
    <t>久留米西</t>
  </si>
  <si>
    <t>田無</t>
  </si>
  <si>
    <t>小平</t>
  </si>
  <si>
    <t>小平西</t>
  </si>
  <si>
    <t>東村山</t>
  </si>
  <si>
    <t>国分寺</t>
  </si>
  <si>
    <t>清瀬</t>
  </si>
  <si>
    <t>小平南</t>
  </si>
  <si>
    <t>東村山西</t>
  </si>
  <si>
    <t>東久留米総合</t>
  </si>
  <si>
    <t>田無工業</t>
  </si>
  <si>
    <t>多摩科学技術</t>
    <rPh sb="0" eb="2">
      <t>タマ</t>
    </rPh>
    <rPh sb="2" eb="4">
      <t>カガク</t>
    </rPh>
    <rPh sb="4" eb="6">
      <t>ギジュツ</t>
    </rPh>
    <phoneticPr fontId="5"/>
  </si>
  <si>
    <t>神代</t>
  </si>
  <si>
    <t>調布北</t>
  </si>
  <si>
    <t>調布南</t>
  </si>
  <si>
    <t>狛江</t>
  </si>
  <si>
    <t>府中</t>
  </si>
  <si>
    <t>府中東</t>
  </si>
  <si>
    <t>府中西</t>
  </si>
  <si>
    <t>国立</t>
  </si>
  <si>
    <t>永山</t>
  </si>
  <si>
    <t>若葉総合</t>
  </si>
  <si>
    <t>第五商業</t>
  </si>
  <si>
    <t>府中工業</t>
  </si>
  <si>
    <t>農業</t>
  </si>
  <si>
    <t>大島</t>
  </si>
  <si>
    <t>新島</t>
  </si>
  <si>
    <t>大島海洋国際</t>
  </si>
  <si>
    <t>八丈</t>
  </si>
  <si>
    <t>桜修館中等教育</t>
  </si>
  <si>
    <t>小石川中等教育</t>
  </si>
  <si>
    <t>立川国際中等教育</t>
    <rPh sb="0" eb="2">
      <t>タチカワ</t>
    </rPh>
    <rPh sb="2" eb="4">
      <t>コクサイ</t>
    </rPh>
    <rPh sb="4" eb="6">
      <t>チュウトウ</t>
    </rPh>
    <rPh sb="6" eb="8">
      <t>キョウイク</t>
    </rPh>
    <phoneticPr fontId="5"/>
  </si>
  <si>
    <t>南多摩中等教育</t>
    <rPh sb="0" eb="3">
      <t>ミナミタマ</t>
    </rPh>
    <rPh sb="3" eb="5">
      <t>チュウトウ</t>
    </rPh>
    <rPh sb="5" eb="7">
      <t>キョウイク</t>
    </rPh>
    <phoneticPr fontId="5"/>
  </si>
  <si>
    <t>三鷹中等教育</t>
    <rPh sb="2" eb="4">
      <t>チュウトウ</t>
    </rPh>
    <rPh sb="4" eb="6">
      <t>キョウイク</t>
    </rPh>
    <phoneticPr fontId="5"/>
  </si>
  <si>
    <t xml:space="preserve">足立学園 </t>
  </si>
  <si>
    <t xml:space="preserve">潤徳女子 </t>
  </si>
  <si>
    <t xml:space="preserve">開成 </t>
  </si>
  <si>
    <t xml:space="preserve">芝浦工業大学 </t>
  </si>
  <si>
    <t xml:space="preserve">淑徳 </t>
  </si>
  <si>
    <t>城北学園</t>
    <rPh sb="2" eb="4">
      <t>ガクエン</t>
    </rPh>
    <phoneticPr fontId="5"/>
  </si>
  <si>
    <t xml:space="preserve">大東文化大学第一 </t>
  </si>
  <si>
    <t xml:space="preserve">帝京 </t>
  </si>
  <si>
    <t xml:space="preserve">東京家政大学附属女子 </t>
  </si>
  <si>
    <t xml:space="preserve">愛国 </t>
  </si>
  <si>
    <t xml:space="preserve">関東第一 </t>
  </si>
  <si>
    <t xml:space="preserve">大森学園 </t>
  </si>
  <si>
    <t xml:space="preserve">蒲田女子 </t>
  </si>
  <si>
    <t xml:space="preserve">東京 </t>
  </si>
  <si>
    <t xml:space="preserve">日体荏原 </t>
  </si>
  <si>
    <t xml:space="preserve">共栄学園 </t>
  </si>
  <si>
    <t xml:space="preserve">修徳 </t>
  </si>
  <si>
    <t xml:space="preserve">桜丘 </t>
  </si>
  <si>
    <t xml:space="preserve">順天 </t>
  </si>
  <si>
    <t xml:space="preserve">女子聖学院 </t>
  </si>
  <si>
    <t xml:space="preserve">駿台学園 </t>
  </si>
  <si>
    <t xml:space="preserve">聖学院 </t>
  </si>
  <si>
    <t xml:space="preserve">星美学園 </t>
  </si>
  <si>
    <t xml:space="preserve">成立学園 </t>
  </si>
  <si>
    <t xml:space="preserve">瀧野川女子学園 </t>
  </si>
  <si>
    <t xml:space="preserve">東京成徳大学 </t>
  </si>
  <si>
    <t xml:space="preserve">武蔵野 </t>
  </si>
  <si>
    <t xml:space="preserve">中央学院大学中央 </t>
  </si>
  <si>
    <t xml:space="preserve">中村 </t>
  </si>
  <si>
    <t xml:space="preserve">小野学園女子 </t>
  </si>
  <si>
    <t xml:space="preserve">攻玉社 </t>
  </si>
  <si>
    <t>香蘭女学校</t>
  </si>
  <si>
    <t xml:space="preserve">品川エトワール女子 </t>
  </si>
  <si>
    <t xml:space="preserve">品川女子学院 </t>
  </si>
  <si>
    <t xml:space="preserve">文教大学付属 </t>
  </si>
  <si>
    <t xml:space="preserve">朋優学院 </t>
  </si>
  <si>
    <t xml:space="preserve">立正大学付属立正 </t>
    <rPh sb="2" eb="4">
      <t>ダイガク</t>
    </rPh>
    <rPh sb="4" eb="6">
      <t>フゾク</t>
    </rPh>
    <rPh sb="6" eb="8">
      <t>リッショウ</t>
    </rPh>
    <phoneticPr fontId="5"/>
  </si>
  <si>
    <t xml:space="preserve">青山学院 </t>
  </si>
  <si>
    <t xml:space="preserve">関東国際 </t>
  </si>
  <si>
    <t xml:space="preserve">國學院 </t>
  </si>
  <si>
    <t xml:space="preserve">実践女子学園 </t>
  </si>
  <si>
    <t xml:space="preserve">渋谷教育学園渋谷 </t>
  </si>
  <si>
    <t xml:space="preserve">東京女学館 </t>
  </si>
  <si>
    <t xml:space="preserve">富士見丘 </t>
  </si>
  <si>
    <t xml:space="preserve">海城 </t>
  </si>
  <si>
    <t xml:space="preserve">学習院女子 </t>
  </si>
  <si>
    <t xml:space="preserve">成女 </t>
  </si>
  <si>
    <t xml:space="preserve">成城 </t>
  </si>
  <si>
    <t xml:space="preserve">保善 </t>
  </si>
  <si>
    <t>目白研心</t>
  </si>
  <si>
    <t xml:space="preserve">早稲田 </t>
  </si>
  <si>
    <t xml:space="preserve">國學院大學久我山 </t>
  </si>
  <si>
    <t xml:space="preserve">女子美術大学付属 </t>
  </si>
  <si>
    <t xml:space="preserve">杉並学院 </t>
  </si>
  <si>
    <t xml:space="preserve">中央大学杉並 </t>
  </si>
  <si>
    <t xml:space="preserve">東京立正 </t>
  </si>
  <si>
    <t xml:space="preserve">日本大学第二 </t>
  </si>
  <si>
    <t xml:space="preserve">日本大学鶴ケ丘 </t>
  </si>
  <si>
    <t xml:space="preserve">立教女学院 </t>
  </si>
  <si>
    <t xml:space="preserve">日本大学第一 </t>
  </si>
  <si>
    <t xml:space="preserve">安田学園 </t>
  </si>
  <si>
    <t xml:space="preserve">立志舎 </t>
  </si>
  <si>
    <t xml:space="preserve">国本女子 </t>
  </si>
  <si>
    <t xml:space="preserve">恵泉女学園 </t>
  </si>
  <si>
    <t xml:space="preserve">国士舘 </t>
  </si>
  <si>
    <t xml:space="preserve">駒澤大学 </t>
  </si>
  <si>
    <t xml:space="preserve">駒場学園 </t>
  </si>
  <si>
    <t xml:space="preserve">駒場東邦 </t>
  </si>
  <si>
    <t xml:space="preserve">下北沢成徳 </t>
  </si>
  <si>
    <t xml:space="preserve">松蔭 </t>
  </si>
  <si>
    <t xml:space="preserve">昭和女子大学附属昭和 </t>
  </si>
  <si>
    <t xml:space="preserve">成城学園 </t>
  </si>
  <si>
    <t xml:space="preserve">聖ドミニコ学園 </t>
  </si>
  <si>
    <t xml:space="preserve">世田谷学園 </t>
  </si>
  <si>
    <t xml:space="preserve">大東学園 </t>
  </si>
  <si>
    <t>玉川聖学院高等部</t>
    <rPh sb="5" eb="7">
      <t>コウトウ</t>
    </rPh>
    <rPh sb="7" eb="8">
      <t>ブ</t>
    </rPh>
    <phoneticPr fontId="5"/>
  </si>
  <si>
    <t xml:space="preserve">田園調布学園 </t>
  </si>
  <si>
    <t xml:space="preserve">田園調布雙葉 </t>
  </si>
  <si>
    <t>三田国際学園</t>
    <rPh sb="0" eb="2">
      <t>ミタ</t>
    </rPh>
    <rPh sb="2" eb="4">
      <t>コクサイ</t>
    </rPh>
    <rPh sb="4" eb="6">
      <t>ガクエントイタジョシ</t>
    </rPh>
    <phoneticPr fontId="5"/>
  </si>
  <si>
    <t xml:space="preserve">東京農大一 </t>
  </si>
  <si>
    <t>東京都市大学等々力</t>
  </si>
  <si>
    <t xml:space="preserve">日本学園 </t>
  </si>
  <si>
    <t>日本女子体育大学附属二階堂</t>
  </si>
  <si>
    <t xml:space="preserve">日本大学櫻丘 </t>
  </si>
  <si>
    <t>都市大学付属中高</t>
    <rPh sb="0" eb="2">
      <t>トシ</t>
    </rPh>
    <rPh sb="2" eb="4">
      <t>ダイガク</t>
    </rPh>
    <rPh sb="4" eb="6">
      <t>フゾク</t>
    </rPh>
    <rPh sb="6" eb="7">
      <t>チュウ</t>
    </rPh>
    <rPh sb="7" eb="8">
      <t>コウ</t>
    </rPh>
    <phoneticPr fontId="5"/>
  </si>
  <si>
    <t xml:space="preserve">目黒星美学園 </t>
  </si>
  <si>
    <t xml:space="preserve">岩倉 </t>
  </si>
  <si>
    <t xml:space="preserve">上野学園 </t>
  </si>
  <si>
    <t xml:space="preserve">神田女学園 </t>
  </si>
  <si>
    <t xml:space="preserve">暁星 </t>
  </si>
  <si>
    <t xml:space="preserve">女子学院 </t>
  </si>
  <si>
    <t xml:space="preserve">正則学園 </t>
  </si>
  <si>
    <t xml:space="preserve">東洋 </t>
  </si>
  <si>
    <t xml:space="preserve">二松学舎大学附属 </t>
  </si>
  <si>
    <t xml:space="preserve">和洋九段女子 </t>
  </si>
  <si>
    <t xml:space="preserve">学習院 </t>
  </si>
  <si>
    <t xml:space="preserve">十文字 </t>
  </si>
  <si>
    <t xml:space="preserve">淑徳巣鴨 </t>
  </si>
  <si>
    <t xml:space="preserve">巣鴨 </t>
  </si>
  <si>
    <t xml:space="preserve">豊島岡女子学園 </t>
  </si>
  <si>
    <t xml:space="preserve">豊南 </t>
  </si>
  <si>
    <t xml:space="preserve">本郷 </t>
  </si>
  <si>
    <t xml:space="preserve">立教池袋 </t>
  </si>
  <si>
    <t xml:space="preserve">大妻中野 </t>
  </si>
  <si>
    <t xml:space="preserve">東亜学園 </t>
  </si>
  <si>
    <t xml:space="preserve">宝仙学園 </t>
  </si>
  <si>
    <t xml:space="preserve">堀越 </t>
  </si>
  <si>
    <t xml:space="preserve">明治大学付属中野 </t>
  </si>
  <si>
    <t xml:space="preserve">東京女子学院 </t>
  </si>
  <si>
    <t xml:space="preserve">富士見 </t>
  </si>
  <si>
    <t xml:space="preserve">武蔵 </t>
  </si>
  <si>
    <t>早稲田大学高等学院</t>
  </si>
  <si>
    <t xml:space="preserve">郁文館 </t>
  </si>
  <si>
    <t xml:space="preserve">駒込 </t>
  </si>
  <si>
    <t xml:space="preserve">京華 </t>
  </si>
  <si>
    <t xml:space="preserve">京華商業 </t>
  </si>
  <si>
    <t xml:space="preserve">京華女子 </t>
  </si>
  <si>
    <t>東洋大学京北</t>
    <rPh sb="0" eb="2">
      <t>トウヨウ</t>
    </rPh>
    <rPh sb="2" eb="4">
      <t>ダイガク</t>
    </rPh>
    <rPh sb="4" eb="6">
      <t>ケイホク</t>
    </rPh>
    <phoneticPr fontId="5"/>
  </si>
  <si>
    <t xml:space="preserve">昭和第一 </t>
  </si>
  <si>
    <t xml:space="preserve">中央大学 </t>
  </si>
  <si>
    <t xml:space="preserve">貞静学園 </t>
  </si>
  <si>
    <t xml:space="preserve">村田女子 </t>
  </si>
  <si>
    <t xml:space="preserve">東洋女子 </t>
  </si>
  <si>
    <t xml:space="preserve">獨協 </t>
  </si>
  <si>
    <t xml:space="preserve">日本大学豊山 </t>
  </si>
  <si>
    <t xml:space="preserve">文京学院大学女子 </t>
  </si>
  <si>
    <t xml:space="preserve">麻布 </t>
  </si>
  <si>
    <t xml:space="preserve">慶應義塾女子 </t>
  </si>
  <si>
    <t xml:space="preserve">芝 </t>
  </si>
  <si>
    <t>広尾学園</t>
  </si>
  <si>
    <t xml:space="preserve">頌栄女子学院 </t>
  </si>
  <si>
    <t xml:space="preserve">聖心女子学院 </t>
  </si>
  <si>
    <t xml:space="preserve">正則 </t>
  </si>
  <si>
    <t xml:space="preserve">高輪 </t>
  </si>
  <si>
    <t xml:space="preserve">東海大学付属高輪台 </t>
  </si>
  <si>
    <t xml:space="preserve">東京女子学園 </t>
  </si>
  <si>
    <t xml:space="preserve">東洋英和女学院 </t>
  </si>
  <si>
    <t xml:space="preserve">普連土学園 </t>
  </si>
  <si>
    <t xml:space="preserve">明治学院 </t>
  </si>
  <si>
    <t xml:space="preserve">山脇学園 </t>
  </si>
  <si>
    <t xml:space="preserve">自由ヶ丘学園 </t>
  </si>
  <si>
    <t xml:space="preserve">多摩大学目黒 </t>
  </si>
  <si>
    <t xml:space="preserve">トキワ松学園 </t>
  </si>
  <si>
    <t xml:space="preserve">日本工業大学駒場 </t>
    <rPh sb="6" eb="8">
      <t>コマバ</t>
    </rPh>
    <phoneticPr fontId="5"/>
  </si>
  <si>
    <t>日出 （全日制）</t>
    <rPh sb="4" eb="5">
      <t>ゼン</t>
    </rPh>
    <rPh sb="5" eb="6">
      <t>ニチ</t>
    </rPh>
    <rPh sb="6" eb="7">
      <t>セイ</t>
    </rPh>
    <phoneticPr fontId="5"/>
  </si>
  <si>
    <t xml:space="preserve">目黒学院 </t>
  </si>
  <si>
    <t xml:space="preserve">八雲学園 </t>
  </si>
  <si>
    <t>自由学園</t>
    <rPh sb="0" eb="2">
      <t>ジユウ</t>
    </rPh>
    <rPh sb="2" eb="4">
      <t>ガクエン</t>
    </rPh>
    <phoneticPr fontId="5"/>
  </si>
  <si>
    <t xml:space="preserve">啓明学園 </t>
  </si>
  <si>
    <t>東海大学菅生</t>
  </si>
  <si>
    <t>駒沢学園女子</t>
  </si>
  <si>
    <t xml:space="preserve">東星学園 </t>
  </si>
  <si>
    <t xml:space="preserve">桐朋 </t>
  </si>
  <si>
    <t>早稲田大学系属早稲田実業</t>
  </si>
  <si>
    <t xml:space="preserve">国際基督教大学 </t>
  </si>
  <si>
    <t xml:space="preserve">中央大学附属 </t>
  </si>
  <si>
    <t xml:space="preserve">東京電機大学 </t>
  </si>
  <si>
    <t xml:space="preserve">錦城 </t>
  </si>
  <si>
    <t xml:space="preserve">白梅学園 </t>
  </si>
  <si>
    <t xml:space="preserve">創価 </t>
  </si>
  <si>
    <t xml:space="preserve">昭和第一学園 </t>
  </si>
  <si>
    <t xml:space="preserve">立川女子 </t>
  </si>
  <si>
    <t xml:space="preserve">大妻多摩 </t>
  </si>
  <si>
    <t xml:space="preserve">多摩大学附属聖ヶ丘 </t>
  </si>
  <si>
    <t>明治大学付属明治</t>
    <rPh sb="0" eb="2">
      <t>メイジ</t>
    </rPh>
    <rPh sb="2" eb="4">
      <t>ダイガク</t>
    </rPh>
    <rPh sb="4" eb="6">
      <t>フゾク</t>
    </rPh>
    <rPh sb="6" eb="8">
      <t>メイジ</t>
    </rPh>
    <phoneticPr fontId="5"/>
  </si>
  <si>
    <t xml:space="preserve">晃華学園 </t>
  </si>
  <si>
    <t xml:space="preserve">桐朋女子 </t>
  </si>
  <si>
    <t xml:space="preserve">文華女子 </t>
  </si>
  <si>
    <t xml:space="preserve">武蔵野女子学院 </t>
  </si>
  <si>
    <t xml:space="preserve">穎明館 </t>
  </si>
  <si>
    <t xml:space="preserve">共立女子第二 </t>
  </si>
  <si>
    <t xml:space="preserve">工学院大学附属 </t>
  </si>
  <si>
    <t xml:space="preserve">聖パウロ学園 </t>
  </si>
  <si>
    <t xml:space="preserve">帝京大学 </t>
  </si>
  <si>
    <t xml:space="preserve">帝京八王子 </t>
  </si>
  <si>
    <t xml:space="preserve">東京純心女子 </t>
  </si>
  <si>
    <t xml:space="preserve">八王子 </t>
  </si>
  <si>
    <t xml:space="preserve">八王子実践 </t>
  </si>
  <si>
    <t xml:space="preserve">明治大学付属中野八王子 </t>
  </si>
  <si>
    <t>日体桜華</t>
    <rPh sb="0" eb="2">
      <t>ニッタイ</t>
    </rPh>
    <rPh sb="2" eb="3">
      <t>サクラ</t>
    </rPh>
    <rPh sb="3" eb="4">
      <t>ハナ</t>
    </rPh>
    <phoneticPr fontId="5"/>
  </si>
  <si>
    <t xml:space="preserve">明治学院東村山 </t>
  </si>
  <si>
    <t xml:space="preserve">明法 </t>
  </si>
  <si>
    <t xml:space="preserve">明星 </t>
  </si>
  <si>
    <t xml:space="preserve">桜美林 </t>
  </si>
  <si>
    <t>玉川学園</t>
  </si>
  <si>
    <t xml:space="preserve">日本大学第三 </t>
  </si>
  <si>
    <t xml:space="preserve">和光 </t>
  </si>
  <si>
    <t xml:space="preserve">大成 </t>
  </si>
  <si>
    <t xml:space="preserve">明星学園 </t>
  </si>
  <si>
    <t>法政</t>
  </si>
  <si>
    <t xml:space="preserve">吉祥女子 </t>
  </si>
  <si>
    <t xml:space="preserve">成蹊 </t>
  </si>
  <si>
    <t xml:space="preserve">聖徳学園 </t>
  </si>
  <si>
    <t xml:space="preserve">藤村女子 </t>
  </si>
  <si>
    <t>かえつ有明</t>
  </si>
  <si>
    <t>東京工業大学附属科学技術</t>
  </si>
  <si>
    <t>筑波大学附属</t>
  </si>
  <si>
    <t>お茶の水女子大学附属</t>
  </si>
  <si>
    <t>筑波大学付属駒場</t>
  </si>
  <si>
    <t>東京学芸大学附属</t>
    <rPh sb="6" eb="8">
      <t>フゾク</t>
    </rPh>
    <phoneticPr fontId="5"/>
  </si>
  <si>
    <t>東京学芸大学附属国際中等</t>
  </si>
  <si>
    <t>東京大学教育学部附属中等</t>
  </si>
  <si>
    <t>九段中等教育</t>
  </si>
  <si>
    <t>産業技術高専品川キャンパス</t>
  </si>
  <si>
    <t>航空高専/産業技術高専荒川</t>
    <rPh sb="0" eb="2">
      <t>コウクウ</t>
    </rPh>
    <rPh sb="2" eb="4">
      <t>コウセン</t>
    </rPh>
    <phoneticPr fontId="5"/>
  </si>
  <si>
    <t>日出（通信）</t>
  </si>
  <si>
    <t>代々木j高等学校</t>
  </si>
  <si>
    <t>サレジオ工業高等専門学校</t>
  </si>
  <si>
    <t>大田原</t>
    <rPh sb="0" eb="3">
      <t>オオタワラ</t>
    </rPh>
    <phoneticPr fontId="5"/>
  </si>
  <si>
    <t>烏山</t>
    <rPh sb="0" eb="2">
      <t>カラスヤマ</t>
    </rPh>
    <phoneticPr fontId="5"/>
  </si>
  <si>
    <t>馬頭</t>
    <rPh sb="0" eb="2">
      <t>バトウ</t>
    </rPh>
    <phoneticPr fontId="5"/>
  </si>
  <si>
    <t>那須清峰</t>
    <rPh sb="0" eb="2">
      <t>ナス</t>
    </rPh>
    <rPh sb="2" eb="3">
      <t>キヨシ</t>
    </rPh>
    <rPh sb="3" eb="4">
      <t>ミネ</t>
    </rPh>
    <phoneticPr fontId="5"/>
  </si>
  <si>
    <t>矢板</t>
    <rPh sb="0" eb="2">
      <t>ヤイタ</t>
    </rPh>
    <phoneticPr fontId="5"/>
  </si>
  <si>
    <t>高根沢</t>
    <rPh sb="0" eb="3">
      <t>タカネザワ</t>
    </rPh>
    <phoneticPr fontId="5"/>
  </si>
  <si>
    <t>黒羽</t>
    <rPh sb="0" eb="2">
      <t>クロバネ</t>
    </rPh>
    <phoneticPr fontId="5"/>
  </si>
  <si>
    <t>幸福の科学学園</t>
    <rPh sb="0" eb="2">
      <t>コウフク</t>
    </rPh>
    <rPh sb="3" eb="5">
      <t>カガク</t>
    </rPh>
    <rPh sb="5" eb="7">
      <t>ガクエン</t>
    </rPh>
    <phoneticPr fontId="5"/>
  </si>
  <si>
    <t>宇都宮</t>
    <rPh sb="0" eb="3">
      <t>ウツノミヤ</t>
    </rPh>
    <phoneticPr fontId="5"/>
  </si>
  <si>
    <t>宇都宮東</t>
    <rPh sb="0" eb="3">
      <t>ウツノミヤ</t>
    </rPh>
    <rPh sb="3" eb="4">
      <t>ヒガシ</t>
    </rPh>
    <phoneticPr fontId="5"/>
  </si>
  <si>
    <t>宇都宮南</t>
    <rPh sb="0" eb="3">
      <t>ウツノミヤ</t>
    </rPh>
    <rPh sb="3" eb="4">
      <t>ミナミ</t>
    </rPh>
    <phoneticPr fontId="5"/>
  </si>
  <si>
    <t>宇都宮北</t>
    <rPh sb="0" eb="3">
      <t>ウツノミヤ</t>
    </rPh>
    <rPh sb="3" eb="4">
      <t>キタ</t>
    </rPh>
    <phoneticPr fontId="5"/>
  </si>
  <si>
    <t>宇都宮清陵</t>
    <rPh sb="0" eb="3">
      <t>ウツノミヤ</t>
    </rPh>
    <rPh sb="3" eb="4">
      <t>キヨシ</t>
    </rPh>
    <rPh sb="4" eb="5">
      <t>リョウ</t>
    </rPh>
    <phoneticPr fontId="5"/>
  </si>
  <si>
    <t>宇都宮女子</t>
    <rPh sb="0" eb="3">
      <t>ウツノミヤ</t>
    </rPh>
    <rPh sb="3" eb="5">
      <t>ジョシ</t>
    </rPh>
    <phoneticPr fontId="5"/>
  </si>
  <si>
    <t>宇都宮中央女子</t>
    <rPh sb="0" eb="3">
      <t>ウツノミヤ</t>
    </rPh>
    <rPh sb="3" eb="5">
      <t>チュウオウ</t>
    </rPh>
    <rPh sb="5" eb="7">
      <t>ジョシ</t>
    </rPh>
    <phoneticPr fontId="5"/>
  </si>
  <si>
    <t>宇都宮工業</t>
    <rPh sb="0" eb="3">
      <t>ウツノミヤ</t>
    </rPh>
    <rPh sb="3" eb="5">
      <t>コウギョウ</t>
    </rPh>
    <phoneticPr fontId="5"/>
  </si>
  <si>
    <t>宇都宮商業</t>
    <rPh sb="0" eb="3">
      <t>ウツノミヤ</t>
    </rPh>
    <rPh sb="3" eb="5">
      <t>ショウギョウ</t>
    </rPh>
    <phoneticPr fontId="5"/>
  </si>
  <si>
    <t>文星芸術大学附属</t>
    <rPh sb="0" eb="2">
      <t>ブンセイ</t>
    </rPh>
    <rPh sb="2" eb="4">
      <t>ゲイジュツ</t>
    </rPh>
    <rPh sb="4" eb="6">
      <t>ダイガク</t>
    </rPh>
    <rPh sb="6" eb="8">
      <t>フゾク</t>
    </rPh>
    <phoneticPr fontId="5"/>
  </si>
  <si>
    <t>宇都宮文星女子</t>
    <rPh sb="0" eb="3">
      <t>ウツノミヤ</t>
    </rPh>
    <rPh sb="3" eb="5">
      <t>ブンセイ</t>
    </rPh>
    <rPh sb="5" eb="7">
      <t>ジョシ</t>
    </rPh>
    <phoneticPr fontId="5"/>
  </si>
  <si>
    <t>作新学院</t>
    <rPh sb="0" eb="2">
      <t>サクシン</t>
    </rPh>
    <rPh sb="2" eb="4">
      <t>ガクイン</t>
    </rPh>
    <phoneticPr fontId="5"/>
  </si>
  <si>
    <t>宇都宮短期大学附属</t>
    <rPh sb="0" eb="3">
      <t>ウツノミヤ</t>
    </rPh>
    <rPh sb="3" eb="5">
      <t>タンキ</t>
    </rPh>
    <rPh sb="5" eb="7">
      <t>ダイガク</t>
    </rPh>
    <rPh sb="7" eb="9">
      <t>フゾク</t>
    </rPh>
    <phoneticPr fontId="5"/>
  </si>
  <si>
    <t>宇都宮海星女子学院</t>
    <rPh sb="0" eb="3">
      <t>ウツノミヤ</t>
    </rPh>
    <rPh sb="3" eb="5">
      <t>カイセイ</t>
    </rPh>
    <rPh sb="5" eb="7">
      <t>ジョシ</t>
    </rPh>
    <rPh sb="7" eb="9">
      <t>ガクイン</t>
    </rPh>
    <phoneticPr fontId="5"/>
  </si>
  <si>
    <t>鹿沼東</t>
    <rPh sb="0" eb="2">
      <t>カヌマ</t>
    </rPh>
    <rPh sb="2" eb="3">
      <t>ヒガシ</t>
    </rPh>
    <phoneticPr fontId="5"/>
  </si>
  <si>
    <t>鹿沼南</t>
    <rPh sb="0" eb="2">
      <t>カヌマ</t>
    </rPh>
    <rPh sb="2" eb="3">
      <t>ミナミ</t>
    </rPh>
    <phoneticPr fontId="5"/>
  </si>
  <si>
    <t>日光峰清</t>
    <rPh sb="0" eb="2">
      <t>ニッコウ</t>
    </rPh>
    <rPh sb="2" eb="3">
      <t>ミネ</t>
    </rPh>
    <rPh sb="3" eb="4">
      <t>キヨシ</t>
    </rPh>
    <phoneticPr fontId="5"/>
  </si>
  <si>
    <t>上三川</t>
    <rPh sb="0" eb="3">
      <t>カミノカワ</t>
    </rPh>
    <phoneticPr fontId="5"/>
  </si>
  <si>
    <t>真岡女子</t>
    <rPh sb="0" eb="2">
      <t>モオカ</t>
    </rPh>
    <rPh sb="2" eb="4">
      <t>ジョシ</t>
    </rPh>
    <phoneticPr fontId="5"/>
  </si>
  <si>
    <t>石橋</t>
    <rPh sb="0" eb="2">
      <t>イシバシ</t>
    </rPh>
    <phoneticPr fontId="5"/>
  </si>
  <si>
    <t>小山</t>
    <rPh sb="0" eb="2">
      <t>オヤマ</t>
    </rPh>
    <phoneticPr fontId="5"/>
  </si>
  <si>
    <t>小山西</t>
    <rPh sb="0" eb="2">
      <t>オヤマ</t>
    </rPh>
    <rPh sb="2" eb="3">
      <t>ニシ</t>
    </rPh>
    <phoneticPr fontId="5"/>
  </si>
  <si>
    <t>小山北桜</t>
    <rPh sb="0" eb="2">
      <t>オヤマ</t>
    </rPh>
    <rPh sb="2" eb="3">
      <t>キタ</t>
    </rPh>
    <rPh sb="3" eb="4">
      <t>サクラ</t>
    </rPh>
    <phoneticPr fontId="5"/>
  </si>
  <si>
    <t>小山城南</t>
    <rPh sb="0" eb="2">
      <t>オヤマ</t>
    </rPh>
    <rPh sb="2" eb="4">
      <t>ジョウナン</t>
    </rPh>
    <phoneticPr fontId="5"/>
  </si>
  <si>
    <t>栃木女子</t>
    <rPh sb="0" eb="2">
      <t>トチギ</t>
    </rPh>
    <rPh sb="2" eb="4">
      <t>ジョシ</t>
    </rPh>
    <phoneticPr fontId="5"/>
  </si>
  <si>
    <t>栃木工業</t>
    <rPh sb="0" eb="2">
      <t>トチギ</t>
    </rPh>
    <rPh sb="2" eb="4">
      <t>コウギョウ</t>
    </rPh>
    <phoneticPr fontId="5"/>
  </si>
  <si>
    <t>栃木商業</t>
    <rPh sb="0" eb="2">
      <t>トチギ</t>
    </rPh>
    <rPh sb="2" eb="4">
      <t>ショウギョウ</t>
    </rPh>
    <phoneticPr fontId="5"/>
  </si>
  <si>
    <t>栃木翔南</t>
    <rPh sb="0" eb="2">
      <t>トチギ</t>
    </rPh>
    <rPh sb="2" eb="3">
      <t>ショウ</t>
    </rPh>
    <rPh sb="3" eb="4">
      <t>ミナミ</t>
    </rPh>
    <phoneticPr fontId="5"/>
  </si>
  <si>
    <t>学悠館</t>
    <rPh sb="0" eb="1">
      <t>ガク</t>
    </rPh>
    <rPh sb="1" eb="2">
      <t>ユウ</t>
    </rPh>
    <rPh sb="2" eb="3">
      <t>カン</t>
    </rPh>
    <phoneticPr fontId="5"/>
  </si>
  <si>
    <t>國學院大學栃木</t>
    <rPh sb="0" eb="3">
      <t>コクガクイン</t>
    </rPh>
    <rPh sb="3" eb="5">
      <t>ダイガク</t>
    </rPh>
    <rPh sb="5" eb="7">
      <t>トチギ</t>
    </rPh>
    <phoneticPr fontId="5"/>
  </si>
  <si>
    <t>佐野</t>
    <rPh sb="0" eb="2">
      <t>サノ</t>
    </rPh>
    <phoneticPr fontId="5"/>
  </si>
  <si>
    <t>佐野松陽・佐野松桜</t>
    <rPh sb="0" eb="2">
      <t>サノ</t>
    </rPh>
    <rPh sb="2" eb="3">
      <t>マツ</t>
    </rPh>
    <rPh sb="3" eb="4">
      <t>ヨウ</t>
    </rPh>
    <rPh sb="5" eb="7">
      <t>サノ</t>
    </rPh>
    <rPh sb="7" eb="8">
      <t>マツ</t>
    </rPh>
    <rPh sb="8" eb="9">
      <t>サクラ</t>
    </rPh>
    <phoneticPr fontId="5"/>
  </si>
  <si>
    <t>佐野日本大学</t>
    <rPh sb="0" eb="2">
      <t>サノ</t>
    </rPh>
    <rPh sb="2" eb="3">
      <t>ヒ</t>
    </rPh>
    <rPh sb="3" eb="4">
      <t>ホン</t>
    </rPh>
    <rPh sb="4" eb="6">
      <t>ダイガク</t>
    </rPh>
    <phoneticPr fontId="5"/>
  </si>
  <si>
    <t>佐野日本大学中等教育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phoneticPr fontId="5"/>
  </si>
  <si>
    <t>足利</t>
    <rPh sb="0" eb="2">
      <t>アシカガ</t>
    </rPh>
    <phoneticPr fontId="5"/>
  </si>
  <si>
    <t>足利南</t>
    <rPh sb="0" eb="2">
      <t>アシカガ</t>
    </rPh>
    <rPh sb="2" eb="3">
      <t>ミナミ</t>
    </rPh>
    <phoneticPr fontId="5"/>
  </si>
  <si>
    <t>足利女子</t>
    <rPh sb="0" eb="2">
      <t>アシカガ</t>
    </rPh>
    <rPh sb="2" eb="4">
      <t>ジョシ</t>
    </rPh>
    <phoneticPr fontId="5"/>
  </si>
  <si>
    <t>足利工業</t>
    <rPh sb="0" eb="2">
      <t>アシカガ</t>
    </rPh>
    <rPh sb="2" eb="4">
      <t>コウギョウ</t>
    </rPh>
    <phoneticPr fontId="5"/>
  </si>
  <si>
    <t>足利工業大学附属</t>
    <rPh sb="0" eb="2">
      <t>アシカガ</t>
    </rPh>
    <rPh sb="2" eb="4">
      <t>コウギョウ</t>
    </rPh>
    <rPh sb="4" eb="6">
      <t>ダイガク</t>
    </rPh>
    <rPh sb="6" eb="8">
      <t>フゾク</t>
    </rPh>
    <phoneticPr fontId="5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</si>
  <si>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</si>
  <si>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坂井</t>
  </si>
  <si>
    <t>大野</t>
  </si>
  <si>
    <t>勝山</t>
  </si>
  <si>
    <t>藤島</t>
  </si>
  <si>
    <t>高志</t>
  </si>
  <si>
    <t>羽水</t>
    <rPh sb="0" eb="2">
      <t>ウスイ</t>
    </rPh>
    <phoneticPr fontId="5"/>
  </si>
  <si>
    <t>足羽</t>
  </si>
  <si>
    <t>福井農林</t>
  </si>
  <si>
    <t>福井商業</t>
  </si>
  <si>
    <t>仁愛女子</t>
  </si>
  <si>
    <t>北陸</t>
  </si>
  <si>
    <t>啓新</t>
  </si>
  <si>
    <t>丹南</t>
  </si>
  <si>
    <t>武生工業</t>
  </si>
  <si>
    <t>武生商業</t>
  </si>
  <si>
    <t>敦賀工業</t>
  </si>
  <si>
    <t>美方</t>
  </si>
  <si>
    <t>若狭</t>
  </si>
  <si>
    <t>若狭東</t>
  </si>
  <si>
    <t>敦賀気比</t>
  </si>
  <si>
    <t>有明工業専門学校</t>
    <rPh sb="0" eb="2">
      <t>アリアケ</t>
    </rPh>
    <rPh sb="2" eb="4">
      <t>コウギョウ</t>
    </rPh>
    <rPh sb="4" eb="6">
      <t>センモン</t>
    </rPh>
    <rPh sb="6" eb="8">
      <t>ガッコウ</t>
    </rPh>
    <phoneticPr fontId="3"/>
  </si>
  <si>
    <t>ありあけ新世</t>
    <rPh sb="4" eb="5">
      <t>シン</t>
    </rPh>
    <rPh sb="5" eb="6">
      <t>ヨ</t>
    </rPh>
    <phoneticPr fontId="3"/>
  </si>
  <si>
    <t>行橋</t>
    <rPh sb="0" eb="2">
      <t>イクハシ</t>
    </rPh>
    <phoneticPr fontId="3"/>
  </si>
  <si>
    <t>糸島</t>
    <rPh sb="0" eb="2">
      <t>イトシマ</t>
    </rPh>
    <phoneticPr fontId="3"/>
  </si>
  <si>
    <t>宇美商業</t>
    <rPh sb="0" eb="2">
      <t>ウミ</t>
    </rPh>
    <rPh sb="2" eb="4">
      <t>ショウギョウ</t>
    </rPh>
    <phoneticPr fontId="3"/>
  </si>
  <si>
    <t>大川樟風</t>
    <rPh sb="0" eb="2">
      <t>オオカワ</t>
    </rPh>
    <rPh sb="2" eb="3">
      <t>ショウ</t>
    </rPh>
    <rPh sb="3" eb="4">
      <t>カゼ</t>
    </rPh>
    <phoneticPr fontId="3"/>
  </si>
  <si>
    <t>沖学園</t>
    <rPh sb="0" eb="1">
      <t>オキ</t>
    </rPh>
    <rPh sb="1" eb="3">
      <t>ガクエン</t>
    </rPh>
    <phoneticPr fontId="3"/>
  </si>
  <si>
    <t>小郡</t>
    <rPh sb="0" eb="2">
      <t>オゴオリ</t>
    </rPh>
    <phoneticPr fontId="3"/>
  </si>
  <si>
    <t>折尾</t>
    <rPh sb="0" eb="2">
      <t>オリオ</t>
    </rPh>
    <phoneticPr fontId="3"/>
  </si>
  <si>
    <t>折尾愛真</t>
    <rPh sb="0" eb="2">
      <t>オリオ</t>
    </rPh>
    <rPh sb="2" eb="3">
      <t>アイ</t>
    </rPh>
    <rPh sb="3" eb="4">
      <t>マコト</t>
    </rPh>
    <phoneticPr fontId="3"/>
  </si>
  <si>
    <t>香椎</t>
    <rPh sb="0" eb="2">
      <t>カシイ</t>
    </rPh>
    <phoneticPr fontId="3"/>
  </si>
  <si>
    <t>香椎工業</t>
    <rPh sb="0" eb="2">
      <t>カシイ</t>
    </rPh>
    <rPh sb="2" eb="4">
      <t>コウギョウ</t>
    </rPh>
    <phoneticPr fontId="3"/>
  </si>
  <si>
    <t>春日</t>
    <rPh sb="0" eb="2">
      <t>カスガ</t>
    </rPh>
    <phoneticPr fontId="3"/>
  </si>
  <si>
    <t>香住丘</t>
    <rPh sb="0" eb="2">
      <t>カスミ</t>
    </rPh>
    <rPh sb="2" eb="3">
      <t>オカ</t>
    </rPh>
    <phoneticPr fontId="3"/>
  </si>
  <si>
    <t>嘉穂</t>
    <rPh sb="0" eb="2">
      <t>カホ</t>
    </rPh>
    <phoneticPr fontId="3"/>
  </si>
  <si>
    <t>嘉穂総合</t>
    <rPh sb="0" eb="2">
      <t>カホ</t>
    </rPh>
    <rPh sb="2" eb="4">
      <t>ソウゴウ</t>
    </rPh>
    <phoneticPr fontId="3"/>
  </si>
  <si>
    <t>苅田工業</t>
    <rPh sb="0" eb="2">
      <t>カンダ</t>
    </rPh>
    <rPh sb="2" eb="4">
      <t>コウギョウ</t>
    </rPh>
    <phoneticPr fontId="3"/>
  </si>
  <si>
    <t>北九州</t>
    <rPh sb="0" eb="3">
      <t>キタキュウシュウ</t>
    </rPh>
    <phoneticPr fontId="3"/>
  </si>
  <si>
    <t>北九州高専</t>
    <rPh sb="0" eb="3">
      <t>キタキュウシュウ</t>
    </rPh>
    <rPh sb="3" eb="5">
      <t>コウセン</t>
    </rPh>
    <phoneticPr fontId="3"/>
  </si>
  <si>
    <t>九州国際大付</t>
    <rPh sb="0" eb="5">
      <t>キュウシュウコクサイダイ</t>
    </rPh>
    <rPh sb="5" eb="6">
      <t>フ</t>
    </rPh>
    <phoneticPr fontId="3"/>
  </si>
  <si>
    <t>九州産大九州</t>
    <rPh sb="0" eb="2">
      <t>キュウシュウ</t>
    </rPh>
    <rPh sb="2" eb="3">
      <t>サン</t>
    </rPh>
    <rPh sb="3" eb="4">
      <t>ダイ</t>
    </rPh>
    <rPh sb="4" eb="6">
      <t>キュウシュウ</t>
    </rPh>
    <phoneticPr fontId="3"/>
  </si>
  <si>
    <t>京都</t>
    <rPh sb="0" eb="2">
      <t>キョウト</t>
    </rPh>
    <phoneticPr fontId="3"/>
  </si>
  <si>
    <t>鞍手</t>
    <rPh sb="0" eb="2">
      <t>クラテ</t>
    </rPh>
    <phoneticPr fontId="3"/>
  </si>
  <si>
    <t>鞍手竜徳</t>
    <rPh sb="0" eb="2">
      <t>クラテ</t>
    </rPh>
    <rPh sb="2" eb="3">
      <t>リュウ</t>
    </rPh>
    <rPh sb="3" eb="4">
      <t>トク</t>
    </rPh>
    <phoneticPr fontId="3"/>
  </si>
  <si>
    <t>久留米</t>
    <rPh sb="0" eb="3">
      <t>クルメ</t>
    </rPh>
    <phoneticPr fontId="3"/>
  </si>
  <si>
    <t>久留米工業専門</t>
    <rPh sb="0" eb="3">
      <t>クルメ</t>
    </rPh>
    <rPh sb="3" eb="5">
      <t>コウギョウ</t>
    </rPh>
    <rPh sb="5" eb="7">
      <t>センモン</t>
    </rPh>
    <phoneticPr fontId="3"/>
  </si>
  <si>
    <t>久留米大附設</t>
    <rPh sb="0" eb="4">
      <t>クルメダイ</t>
    </rPh>
    <rPh sb="4" eb="6">
      <t>フセツ</t>
    </rPh>
    <phoneticPr fontId="3"/>
  </si>
  <si>
    <t>敬愛</t>
    <rPh sb="0" eb="2">
      <t>ケイアイ</t>
    </rPh>
    <phoneticPr fontId="3"/>
  </si>
  <si>
    <t>玄洋</t>
    <rPh sb="0" eb="1">
      <t>ゲン</t>
    </rPh>
    <rPh sb="1" eb="2">
      <t>ヨウ</t>
    </rPh>
    <phoneticPr fontId="3"/>
  </si>
  <si>
    <t>古賀竟成館</t>
    <rPh sb="0" eb="2">
      <t>コガ</t>
    </rPh>
    <phoneticPr fontId="3"/>
  </si>
  <si>
    <t>小倉</t>
    <rPh sb="0" eb="2">
      <t>コクラ</t>
    </rPh>
    <phoneticPr fontId="3"/>
  </si>
  <si>
    <t>小倉商業</t>
    <rPh sb="0" eb="2">
      <t>コクラ</t>
    </rPh>
    <rPh sb="2" eb="4">
      <t>ショウギョウ</t>
    </rPh>
    <phoneticPr fontId="3"/>
  </si>
  <si>
    <t>小倉西</t>
    <rPh sb="0" eb="2">
      <t>コクラ</t>
    </rPh>
    <rPh sb="2" eb="3">
      <t>ニシ</t>
    </rPh>
    <phoneticPr fontId="3"/>
  </si>
  <si>
    <t>小倉東</t>
    <rPh sb="0" eb="2">
      <t>コクラ</t>
    </rPh>
    <rPh sb="2" eb="3">
      <t>ヒガシ</t>
    </rPh>
    <phoneticPr fontId="3"/>
  </si>
  <si>
    <t>修猶館</t>
    <rPh sb="0" eb="1">
      <t>シュウ</t>
    </rPh>
    <rPh sb="1" eb="2">
      <t>ユウ</t>
    </rPh>
    <rPh sb="2" eb="3">
      <t>カン</t>
    </rPh>
    <phoneticPr fontId="3"/>
  </si>
  <si>
    <t>純真</t>
    <rPh sb="0" eb="1">
      <t>ジュン</t>
    </rPh>
    <rPh sb="1" eb="2">
      <t>マコト</t>
    </rPh>
    <phoneticPr fontId="3"/>
  </si>
  <si>
    <t>上智福岡</t>
    <rPh sb="0" eb="2">
      <t>ジョウチ</t>
    </rPh>
    <rPh sb="2" eb="4">
      <t>フクオカ</t>
    </rPh>
    <phoneticPr fontId="3"/>
  </si>
  <si>
    <t>新宮</t>
    <rPh sb="0" eb="2">
      <t>シングウ</t>
    </rPh>
    <phoneticPr fontId="3"/>
  </si>
  <si>
    <t>西南学院</t>
    <rPh sb="0" eb="2">
      <t>セイナン</t>
    </rPh>
    <rPh sb="2" eb="4">
      <t>ガクイン</t>
    </rPh>
    <phoneticPr fontId="3"/>
  </si>
  <si>
    <t>西南女学院</t>
    <rPh sb="0" eb="2">
      <t>セイナン</t>
    </rPh>
    <rPh sb="2" eb="5">
      <t>ジョガクイン</t>
    </rPh>
    <phoneticPr fontId="3"/>
  </si>
  <si>
    <t>高稜</t>
    <rPh sb="0" eb="1">
      <t>タカ</t>
    </rPh>
    <rPh sb="1" eb="2">
      <t>リョウ</t>
    </rPh>
    <phoneticPr fontId="3"/>
  </si>
  <si>
    <t>太宰府</t>
    <rPh sb="0" eb="3">
      <t>ダザイフ</t>
    </rPh>
    <phoneticPr fontId="3"/>
  </si>
  <si>
    <t>筑紫丘</t>
    <rPh sb="0" eb="2">
      <t>チクシ</t>
    </rPh>
    <rPh sb="2" eb="3">
      <t>オカ</t>
    </rPh>
    <phoneticPr fontId="3"/>
  </si>
  <si>
    <t>筑紫女学園</t>
    <rPh sb="0" eb="2">
      <t>チクシ</t>
    </rPh>
    <rPh sb="2" eb="5">
      <t>ジョガクエン</t>
    </rPh>
    <phoneticPr fontId="3"/>
  </si>
  <si>
    <t>筑前</t>
    <rPh sb="0" eb="2">
      <t>チクゼン</t>
    </rPh>
    <phoneticPr fontId="3"/>
  </si>
  <si>
    <t>筑陽学園</t>
    <rPh sb="0" eb="1">
      <t>チク</t>
    </rPh>
    <rPh sb="1" eb="2">
      <t>ヨウ</t>
    </rPh>
    <rPh sb="2" eb="4">
      <t>ガクエン</t>
    </rPh>
    <phoneticPr fontId="3"/>
  </si>
  <si>
    <t>伝習館</t>
    <rPh sb="0" eb="2">
      <t>デンシュウ</t>
    </rPh>
    <rPh sb="2" eb="3">
      <t>カン</t>
    </rPh>
    <phoneticPr fontId="3"/>
  </si>
  <si>
    <t>常盤</t>
    <rPh sb="0" eb="2">
      <t>トキワ</t>
    </rPh>
    <phoneticPr fontId="3"/>
  </si>
  <si>
    <t>戸畑</t>
    <rPh sb="0" eb="2">
      <t>トバタ</t>
    </rPh>
    <phoneticPr fontId="3"/>
  </si>
  <si>
    <t>戸畑工業</t>
    <rPh sb="0" eb="2">
      <t>トバタ</t>
    </rPh>
    <rPh sb="2" eb="4">
      <t>コウギョウ</t>
    </rPh>
    <phoneticPr fontId="3"/>
  </si>
  <si>
    <t>中間</t>
    <rPh sb="0" eb="2">
      <t>ナカマ</t>
    </rPh>
    <phoneticPr fontId="3"/>
  </si>
  <si>
    <t>中村学園女子</t>
    <rPh sb="0" eb="2">
      <t>ナカムラ</t>
    </rPh>
    <rPh sb="2" eb="4">
      <t>ガクエン</t>
    </rPh>
    <rPh sb="4" eb="6">
      <t>ジョシ</t>
    </rPh>
    <phoneticPr fontId="3"/>
  </si>
  <si>
    <t>中村三陽</t>
    <rPh sb="0" eb="2">
      <t>ナカムラ</t>
    </rPh>
    <rPh sb="2" eb="4">
      <t>サンヨウ</t>
    </rPh>
    <phoneticPr fontId="3"/>
  </si>
  <si>
    <t>直方</t>
    <rPh sb="0" eb="2">
      <t>ノオガタ</t>
    </rPh>
    <phoneticPr fontId="3"/>
  </si>
  <si>
    <t>博多</t>
    <rPh sb="0" eb="2">
      <t>ハカタ</t>
    </rPh>
    <phoneticPr fontId="3"/>
  </si>
  <si>
    <t>博多青松</t>
    <rPh sb="0" eb="2">
      <t>ハカタ</t>
    </rPh>
    <rPh sb="2" eb="3">
      <t>アオ</t>
    </rPh>
    <rPh sb="3" eb="4">
      <t>マツ</t>
    </rPh>
    <phoneticPr fontId="3"/>
  </si>
  <si>
    <t>博多工業</t>
    <rPh sb="0" eb="2">
      <t>ハカタ</t>
    </rPh>
    <rPh sb="2" eb="4">
      <t>コウギョウ</t>
    </rPh>
    <phoneticPr fontId="3"/>
  </si>
  <si>
    <t>博多女子</t>
    <rPh sb="0" eb="2">
      <t>ハカタ</t>
    </rPh>
    <rPh sb="2" eb="4">
      <t>ジョシ</t>
    </rPh>
    <phoneticPr fontId="3"/>
  </si>
  <si>
    <t>柏陵</t>
    <rPh sb="0" eb="1">
      <t>ハク</t>
    </rPh>
    <rPh sb="1" eb="2">
      <t>リョウ</t>
    </rPh>
    <phoneticPr fontId="3"/>
  </si>
  <si>
    <t>東鷹</t>
    <rPh sb="0" eb="1">
      <t>ヒガシ</t>
    </rPh>
    <rPh sb="1" eb="2">
      <t>タカ</t>
    </rPh>
    <phoneticPr fontId="3"/>
  </si>
  <si>
    <t>東筑</t>
    <rPh sb="0" eb="1">
      <t>ヒガシ</t>
    </rPh>
    <rPh sb="1" eb="2">
      <t>チク</t>
    </rPh>
    <phoneticPr fontId="3"/>
  </si>
  <si>
    <t>光陵</t>
    <rPh sb="0" eb="1">
      <t>ヒカリ</t>
    </rPh>
    <rPh sb="1" eb="2">
      <t>リョウ</t>
    </rPh>
    <phoneticPr fontId="3"/>
  </si>
  <si>
    <t>福岡</t>
    <rPh sb="0" eb="2">
      <t>フクオカ</t>
    </rPh>
    <phoneticPr fontId="3"/>
  </si>
  <si>
    <t>福岡海星</t>
    <rPh sb="0" eb="2">
      <t>フクオカ</t>
    </rPh>
    <rPh sb="2" eb="3">
      <t>ウミ</t>
    </rPh>
    <rPh sb="3" eb="4">
      <t>ホシ</t>
    </rPh>
    <phoneticPr fontId="3"/>
  </si>
  <si>
    <t>福岡講倫館</t>
    <rPh sb="0" eb="2">
      <t>フクオカ</t>
    </rPh>
    <rPh sb="2" eb="3">
      <t>コウ</t>
    </rPh>
    <rPh sb="3" eb="4">
      <t>リン</t>
    </rPh>
    <rPh sb="4" eb="5">
      <t>カン</t>
    </rPh>
    <phoneticPr fontId="3"/>
  </si>
  <si>
    <t>福岡女学院</t>
    <rPh sb="0" eb="2">
      <t>フクオカ</t>
    </rPh>
    <rPh sb="2" eb="5">
      <t>ジョガクイン</t>
    </rPh>
    <phoneticPr fontId="3"/>
  </si>
  <si>
    <t>福岡第一</t>
    <rPh sb="0" eb="2">
      <t>フクオカ</t>
    </rPh>
    <rPh sb="2" eb="4">
      <t>ダイイチ</t>
    </rPh>
    <phoneticPr fontId="3"/>
  </si>
  <si>
    <t>福岡中央</t>
    <rPh sb="0" eb="2">
      <t>フクオカ</t>
    </rPh>
    <rPh sb="2" eb="4">
      <t>チュウオウ</t>
    </rPh>
    <phoneticPr fontId="3"/>
  </si>
  <si>
    <t>福岡西陵</t>
    <rPh sb="0" eb="2">
      <t>フクオカ</t>
    </rPh>
    <rPh sb="2" eb="3">
      <t>ニシ</t>
    </rPh>
    <rPh sb="3" eb="4">
      <t>リョウ</t>
    </rPh>
    <phoneticPr fontId="3"/>
  </si>
  <si>
    <t>福岡農業</t>
    <rPh sb="0" eb="2">
      <t>フクオカ</t>
    </rPh>
    <rPh sb="2" eb="4">
      <t>ノウギョウ</t>
    </rPh>
    <phoneticPr fontId="3"/>
  </si>
  <si>
    <t>福岡雙葉</t>
    <rPh sb="0" eb="2">
      <t>フクオカ</t>
    </rPh>
    <rPh sb="2" eb="3">
      <t>フタツ</t>
    </rPh>
    <rPh sb="3" eb="4">
      <t>ハ</t>
    </rPh>
    <phoneticPr fontId="3"/>
  </si>
  <si>
    <t>福岡舞鶴</t>
    <rPh sb="0" eb="2">
      <t>フクオカ</t>
    </rPh>
    <rPh sb="2" eb="3">
      <t>マ</t>
    </rPh>
    <rPh sb="3" eb="4">
      <t>ツル</t>
    </rPh>
    <phoneticPr fontId="3"/>
  </si>
  <si>
    <t>福工大附城東</t>
    <rPh sb="0" eb="1">
      <t>フク</t>
    </rPh>
    <rPh sb="1" eb="3">
      <t>コウダイ</t>
    </rPh>
    <rPh sb="3" eb="4">
      <t>フ</t>
    </rPh>
    <rPh sb="4" eb="6">
      <t>ジョウトウ</t>
    </rPh>
    <phoneticPr fontId="3"/>
  </si>
  <si>
    <t>福島</t>
    <rPh sb="0" eb="2">
      <t>フクシマ</t>
    </rPh>
    <phoneticPr fontId="3"/>
  </si>
  <si>
    <t>福大大濠</t>
    <rPh sb="0" eb="2">
      <t>フクダイ</t>
    </rPh>
    <rPh sb="2" eb="4">
      <t>オオホリ</t>
    </rPh>
    <phoneticPr fontId="3"/>
  </si>
  <si>
    <t>福大若葉</t>
    <rPh sb="0" eb="2">
      <t>フクダイ</t>
    </rPh>
    <rPh sb="2" eb="4">
      <t>ワカバ</t>
    </rPh>
    <phoneticPr fontId="3"/>
  </si>
  <si>
    <t>北筑</t>
    <rPh sb="0" eb="2">
      <t>ホクチク</t>
    </rPh>
    <phoneticPr fontId="3"/>
  </si>
  <si>
    <t>星琳</t>
    <rPh sb="0" eb="1">
      <t>ホシ</t>
    </rPh>
    <rPh sb="1" eb="2">
      <t>リン</t>
    </rPh>
    <phoneticPr fontId="3"/>
  </si>
  <si>
    <t>三井</t>
    <rPh sb="0" eb="2">
      <t>ミイ</t>
    </rPh>
    <phoneticPr fontId="3"/>
  </si>
  <si>
    <t>三池</t>
    <rPh sb="0" eb="2">
      <t>ミイケ</t>
    </rPh>
    <phoneticPr fontId="3"/>
  </si>
  <si>
    <t>三潴</t>
    <rPh sb="0" eb="2">
      <t>ミズマ</t>
    </rPh>
    <phoneticPr fontId="3"/>
  </si>
  <si>
    <t>宗像</t>
    <rPh sb="0" eb="2">
      <t>ムナカタ</t>
    </rPh>
    <phoneticPr fontId="3"/>
  </si>
  <si>
    <t>明光学園</t>
    <rPh sb="0" eb="2">
      <t>メイコウ</t>
    </rPh>
    <rPh sb="2" eb="4">
      <t>ガクエン</t>
    </rPh>
    <phoneticPr fontId="3"/>
  </si>
  <si>
    <t>明治学園</t>
    <rPh sb="0" eb="2">
      <t>メイジ</t>
    </rPh>
    <rPh sb="2" eb="4">
      <t>ガクエン</t>
    </rPh>
    <phoneticPr fontId="3"/>
  </si>
  <si>
    <t>明善</t>
    <rPh sb="0" eb="2">
      <t>メイゼン</t>
    </rPh>
    <phoneticPr fontId="3"/>
  </si>
  <si>
    <t>柳川</t>
    <rPh sb="0" eb="2">
      <t>ヤナガワ</t>
    </rPh>
    <phoneticPr fontId="3"/>
  </si>
  <si>
    <t>八幡</t>
    <rPh sb="0" eb="2">
      <t>ヤハタ</t>
    </rPh>
    <phoneticPr fontId="3"/>
  </si>
  <si>
    <t>八幡工業</t>
    <rPh sb="0" eb="2">
      <t>ヤハタ</t>
    </rPh>
    <rPh sb="2" eb="4">
      <t>コウギョウ</t>
    </rPh>
    <phoneticPr fontId="3"/>
  </si>
  <si>
    <t>八幡中央</t>
    <rPh sb="0" eb="2">
      <t>ヤハタ</t>
    </rPh>
    <rPh sb="2" eb="4">
      <t>チュウオウ</t>
    </rPh>
    <phoneticPr fontId="3"/>
  </si>
  <si>
    <t>八幡南</t>
    <rPh sb="0" eb="2">
      <t>ヤハタ</t>
    </rPh>
    <rPh sb="2" eb="3">
      <t>ミナミ</t>
    </rPh>
    <phoneticPr fontId="3"/>
  </si>
  <si>
    <t>山門</t>
    <rPh sb="0" eb="2">
      <t>ヤマト</t>
    </rPh>
    <phoneticPr fontId="3"/>
  </si>
  <si>
    <t>八女</t>
    <rPh sb="0" eb="2">
      <t>ヤメ</t>
    </rPh>
    <phoneticPr fontId="3"/>
  </si>
  <si>
    <t>八女学院</t>
    <rPh sb="0" eb="2">
      <t>ヤメ</t>
    </rPh>
    <rPh sb="2" eb="4">
      <t>ガクイン</t>
    </rPh>
    <phoneticPr fontId="3"/>
  </si>
  <si>
    <t>八女工業</t>
    <rPh sb="0" eb="2">
      <t>ヤメ</t>
    </rPh>
    <rPh sb="2" eb="4">
      <t>コウギョウ</t>
    </rPh>
    <phoneticPr fontId="3"/>
  </si>
  <si>
    <t>八女農業</t>
    <rPh sb="0" eb="2">
      <t>ヤメ</t>
    </rPh>
    <rPh sb="2" eb="4">
      <t>ノウギョウ</t>
    </rPh>
    <phoneticPr fontId="3"/>
  </si>
  <si>
    <t>祐誠</t>
    <rPh sb="0" eb="1">
      <t>ユウ</t>
    </rPh>
    <rPh sb="1" eb="2">
      <t>マコト</t>
    </rPh>
    <phoneticPr fontId="3"/>
  </si>
  <si>
    <t>若松</t>
    <rPh sb="0" eb="2">
      <t>ワカマツ</t>
    </rPh>
    <phoneticPr fontId="3"/>
  </si>
  <si>
    <t>若松商業</t>
    <rPh sb="0" eb="2">
      <t>ワカマツ</t>
    </rPh>
    <rPh sb="2" eb="4">
      <t>ショウギョウ</t>
    </rPh>
    <phoneticPr fontId="3"/>
  </si>
  <si>
    <t>福　　島</t>
    <rPh sb="0" eb="1">
      <t>フク</t>
    </rPh>
    <rPh sb="3" eb="4">
      <t>シマ</t>
    </rPh>
    <phoneticPr fontId="1"/>
  </si>
  <si>
    <t>橘</t>
    <rPh sb="0" eb="1">
      <t>タチバナ</t>
    </rPh>
    <phoneticPr fontId="1"/>
  </si>
  <si>
    <t>福島商</t>
  </si>
  <si>
    <t>福島工</t>
  </si>
  <si>
    <t>福島北</t>
  </si>
  <si>
    <t>福島東</t>
  </si>
  <si>
    <t>福島南</t>
  </si>
  <si>
    <t>二本松工</t>
  </si>
  <si>
    <t>福島成蹊</t>
  </si>
  <si>
    <t>学法福島</t>
    <rPh sb="1" eb="2">
      <t>ホウ</t>
    </rPh>
    <rPh sb="2" eb="4">
      <t>フクシマ</t>
    </rPh>
    <phoneticPr fontId="1"/>
  </si>
  <si>
    <t>安　　積</t>
  </si>
  <si>
    <t>安積黎明</t>
  </si>
  <si>
    <t>郡山北工</t>
    <rPh sb="2" eb="3">
      <t>キタ</t>
    </rPh>
    <rPh sb="3" eb="4">
      <t>コウ</t>
    </rPh>
    <phoneticPr fontId="1"/>
  </si>
  <si>
    <t>郡　　山</t>
  </si>
  <si>
    <t>須賀川</t>
  </si>
  <si>
    <t>須賀川桐陽</t>
  </si>
  <si>
    <t>清陵情報</t>
  </si>
  <si>
    <t>長　　沼</t>
  </si>
  <si>
    <t>岩瀬農</t>
  </si>
  <si>
    <t>白　　河</t>
  </si>
  <si>
    <t>白河実業</t>
  </si>
  <si>
    <t>石川</t>
  </si>
  <si>
    <t>田村</t>
  </si>
  <si>
    <t>小野</t>
  </si>
  <si>
    <t>日大東北</t>
  </si>
  <si>
    <t>郡女大附</t>
  </si>
  <si>
    <t>学法石川</t>
    <rPh sb="0" eb="1">
      <t>ガク</t>
    </rPh>
    <rPh sb="1" eb="2">
      <t>ホウ</t>
    </rPh>
    <rPh sb="2" eb="4">
      <t>イシカワ</t>
    </rPh>
    <phoneticPr fontId="1"/>
  </si>
  <si>
    <t>会　　津</t>
  </si>
  <si>
    <t>葵</t>
    <rPh sb="0" eb="1">
      <t>アオイ</t>
    </rPh>
    <phoneticPr fontId="1"/>
  </si>
  <si>
    <t>会津学鳳</t>
    <rPh sb="2" eb="3">
      <t>ガク</t>
    </rPh>
    <rPh sb="3" eb="4">
      <t>オオトリ</t>
    </rPh>
    <phoneticPr fontId="1"/>
  </si>
  <si>
    <t>若松商</t>
  </si>
  <si>
    <t>会津工</t>
  </si>
  <si>
    <t>川　　口</t>
  </si>
  <si>
    <t>坂　　下</t>
  </si>
  <si>
    <t>田　　島</t>
  </si>
  <si>
    <t>ザベリオ</t>
  </si>
  <si>
    <t>磐　　城</t>
  </si>
  <si>
    <t>磐城桜が丘</t>
  </si>
  <si>
    <t>平　　工</t>
  </si>
  <si>
    <t>平　　商</t>
  </si>
  <si>
    <t>いわき総合</t>
    <rPh sb="3" eb="5">
      <t>ソウゴウ</t>
    </rPh>
    <phoneticPr fontId="1"/>
  </si>
  <si>
    <t>いわき光洋</t>
  </si>
  <si>
    <t>湯　　本</t>
  </si>
  <si>
    <t>磐城農</t>
  </si>
  <si>
    <t>勿来工</t>
  </si>
  <si>
    <t>いわき秀英</t>
  </si>
  <si>
    <t>福島工業高専</t>
  </si>
  <si>
    <t>磐城緑蔭</t>
  </si>
  <si>
    <t>相　　馬</t>
  </si>
  <si>
    <t>相馬東</t>
    <rPh sb="2" eb="3">
      <t>ヒガシ</t>
    </rPh>
    <phoneticPr fontId="1"/>
  </si>
  <si>
    <t>原　　町</t>
  </si>
  <si>
    <t>札幌聖心女子学院高校</t>
  </si>
  <si>
    <t>北海道札幌東商業高校</t>
  </si>
  <si>
    <t>立命館大学附属慶祥高校</t>
  </si>
  <si>
    <t>旭川工業高等専門学校</t>
  </si>
  <si>
    <t>北照高校</t>
    <rPh sb="0" eb="2">
      <t>ホクショウ</t>
    </rPh>
    <rPh sb="2" eb="4">
      <t>コウコウ</t>
    </rPh>
    <phoneticPr fontId="5"/>
  </si>
  <si>
    <t>北見商科専修学校（有朋北見）</t>
    <rPh sb="0" eb="2">
      <t>キタミ</t>
    </rPh>
    <rPh sb="2" eb="4">
      <t>ショウカ</t>
    </rPh>
    <rPh sb="4" eb="6">
      <t>センシュウ</t>
    </rPh>
    <rPh sb="6" eb="8">
      <t>ガッコウ</t>
    </rPh>
    <rPh sb="9" eb="11">
      <t>ユウホウ</t>
    </rPh>
    <rPh sb="11" eb="13">
      <t>キタミ</t>
    </rPh>
    <phoneticPr fontId="5"/>
  </si>
  <si>
    <t>苫小牧工業高等専門学校</t>
    <rPh sb="0" eb="3">
      <t>トマコマイ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5"/>
  </si>
  <si>
    <t>釧路工業高等専門学校</t>
    <rPh sb="0" eb="2">
      <t>クシロ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</si>
  <si>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北海道函館中部高校</t>
    <rPh sb="0" eb="3">
      <t>ホッカイドウ</t>
    </rPh>
    <rPh sb="3" eb="5">
      <t>ハコダテ</t>
    </rPh>
    <rPh sb="5" eb="7">
      <t>チュウブ</t>
    </rPh>
    <rPh sb="7" eb="9">
      <t>コウコウ</t>
    </rPh>
    <phoneticPr fontId="5"/>
  </si>
  <si>
    <t>北海道市立函館高校</t>
    <rPh sb="3" eb="5">
      <t>シリツ</t>
    </rPh>
    <rPh sb="5" eb="7">
      <t>ハコダテ</t>
    </rPh>
    <rPh sb="7" eb="9">
      <t>コウコウ</t>
    </rPh>
    <phoneticPr fontId="5"/>
  </si>
  <si>
    <t>北海道函館西高校</t>
    <rPh sb="3" eb="5">
      <t>ハコダテ</t>
    </rPh>
    <rPh sb="5" eb="6">
      <t>ニシ</t>
    </rPh>
    <rPh sb="6" eb="8">
      <t>コウコウ</t>
    </rPh>
    <phoneticPr fontId="5"/>
  </si>
  <si>
    <t>北海道函館工業高校</t>
    <rPh sb="3" eb="5">
      <t>ハコダテ</t>
    </rPh>
    <rPh sb="5" eb="7">
      <t>コウギョウ</t>
    </rPh>
    <rPh sb="7" eb="9">
      <t>コウコウ</t>
    </rPh>
    <phoneticPr fontId="5"/>
  </si>
  <si>
    <t>北海道函館商業高校</t>
    <rPh sb="3" eb="5">
      <t>ハコダテ</t>
    </rPh>
    <rPh sb="5" eb="7">
      <t>ショウギョウ</t>
    </rPh>
    <rPh sb="7" eb="9">
      <t>コウコウ</t>
    </rPh>
    <phoneticPr fontId="5"/>
  </si>
  <si>
    <t>北海道八雲高校</t>
    <rPh sb="3" eb="5">
      <t>ヤクモ</t>
    </rPh>
    <rPh sb="5" eb="7">
      <t>コウコウ</t>
    </rPh>
    <phoneticPr fontId="5"/>
  </si>
  <si>
    <t>北海道知内高校</t>
    <rPh sb="3" eb="5">
      <t>シリウチ</t>
    </rPh>
    <rPh sb="5" eb="7">
      <t>コウコウ</t>
    </rPh>
    <phoneticPr fontId="5"/>
  </si>
  <si>
    <t>北海道江差高校</t>
    <rPh sb="3" eb="5">
      <t>エサシ</t>
    </rPh>
    <rPh sb="5" eb="7">
      <t>コウコウ</t>
    </rPh>
    <phoneticPr fontId="5"/>
  </si>
  <si>
    <t>北海道福島商業高校</t>
    <rPh sb="3" eb="5">
      <t>フクシマ</t>
    </rPh>
    <rPh sb="5" eb="7">
      <t>ショウギョウ</t>
    </rPh>
    <rPh sb="7" eb="9">
      <t>コウコウ</t>
    </rPh>
    <phoneticPr fontId="5"/>
  </si>
  <si>
    <t>函館ラサール高校</t>
    <rPh sb="0" eb="2">
      <t>ハコダテ</t>
    </rPh>
    <rPh sb="6" eb="8">
      <t>コウコウ</t>
    </rPh>
    <phoneticPr fontId="5"/>
  </si>
  <si>
    <t>函館大学付属有斗高校</t>
    <rPh sb="0" eb="2">
      <t>ハコダテ</t>
    </rPh>
    <rPh sb="2" eb="4">
      <t>ダイガク</t>
    </rPh>
    <rPh sb="4" eb="6">
      <t>フゾク</t>
    </rPh>
    <rPh sb="6" eb="7">
      <t>ユウ</t>
    </rPh>
    <rPh sb="7" eb="8">
      <t>ト</t>
    </rPh>
    <rPh sb="8" eb="10">
      <t>コウコウ</t>
    </rPh>
    <phoneticPr fontId="5"/>
  </si>
  <si>
    <t>函館大学付属柏稜高校</t>
    <rPh sb="0" eb="2">
      <t>ハコダテ</t>
    </rPh>
    <rPh sb="2" eb="4">
      <t>ダイガク</t>
    </rPh>
    <rPh sb="4" eb="6">
      <t>フゾク</t>
    </rPh>
    <rPh sb="6" eb="7">
      <t>ハク</t>
    </rPh>
    <rPh sb="7" eb="8">
      <t>リョウ</t>
    </rPh>
    <rPh sb="8" eb="10">
      <t>コウコウ</t>
    </rPh>
    <phoneticPr fontId="5"/>
  </si>
  <si>
    <t>函館白百合学園高校</t>
    <rPh sb="0" eb="2">
      <t>ハコダテ</t>
    </rPh>
    <rPh sb="2" eb="5">
      <t>シラユリ</t>
    </rPh>
    <rPh sb="5" eb="7">
      <t>ガクエン</t>
    </rPh>
    <rPh sb="7" eb="9">
      <t>コウコウ</t>
    </rPh>
    <phoneticPr fontId="5"/>
  </si>
  <si>
    <t>函館工業高等専門学校</t>
    <rPh sb="0" eb="2">
      <t>ハコダテ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</si>
  <si>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北海道岩見沢緑陵高校</t>
  </si>
  <si>
    <t>北海道札幌東</t>
  </si>
  <si>
    <t>北海道札幌西</t>
  </si>
  <si>
    <t>北海道札幌南</t>
  </si>
  <si>
    <t>北海道札幌北</t>
  </si>
  <si>
    <t>北海道札幌南陵</t>
  </si>
  <si>
    <t>北海道札幌北陵</t>
  </si>
  <si>
    <t>北海道札幌西陵</t>
  </si>
  <si>
    <t>北海道札幌手稲</t>
  </si>
  <si>
    <t>北海道札幌稲雲</t>
  </si>
  <si>
    <t>北海道石狩翔陽</t>
    <rPh sb="5" eb="7">
      <t>ショウヨウ</t>
    </rPh>
    <phoneticPr fontId="5"/>
  </si>
  <si>
    <t>北海道石狩南</t>
  </si>
  <si>
    <t>北海道札幌丘珠</t>
  </si>
  <si>
    <t>北海道札幌開成</t>
  </si>
  <si>
    <t>北海道札幌真栄</t>
  </si>
  <si>
    <t>北海道札幌啓成</t>
  </si>
  <si>
    <t>北海道札幌白石</t>
  </si>
  <si>
    <t>北海道札幌厚別</t>
  </si>
  <si>
    <t>北海道札幌藻岩</t>
  </si>
  <si>
    <t>北海道札幌新川</t>
  </si>
  <si>
    <t>北海道札幌旭丘</t>
  </si>
  <si>
    <t>北海道札幌平岸</t>
  </si>
  <si>
    <t>北海道大麻</t>
  </si>
  <si>
    <t>北海道北広島</t>
  </si>
  <si>
    <t>北海道北広島西</t>
  </si>
  <si>
    <t>北海道千歳</t>
  </si>
  <si>
    <t>北海道恵庭南</t>
  </si>
  <si>
    <t>札幌静修</t>
  </si>
  <si>
    <t>札幌啓北商業</t>
  </si>
  <si>
    <t>北星学園女子</t>
  </si>
  <si>
    <t>北海道札幌清田</t>
  </si>
  <si>
    <t>北海道恵庭北</t>
  </si>
  <si>
    <t>北海道野幌</t>
  </si>
  <si>
    <t>北海</t>
  </si>
  <si>
    <t>札幌第一</t>
  </si>
  <si>
    <t>札幌光星</t>
  </si>
  <si>
    <t>東海大学第四</t>
  </si>
  <si>
    <t>とわの森三愛</t>
  </si>
  <si>
    <t>札幌琴似工業</t>
  </si>
  <si>
    <t>北海道札幌平岡</t>
  </si>
  <si>
    <t>札幌日本大学</t>
  </si>
  <si>
    <t>北海学園札幌</t>
    <rPh sb="0" eb="2">
      <t>ホッカイ</t>
    </rPh>
    <rPh sb="2" eb="4">
      <t>ガクエン</t>
    </rPh>
    <rPh sb="4" eb="6">
      <t>サッポロ</t>
    </rPh>
    <phoneticPr fontId="5"/>
  </si>
  <si>
    <t>北海道札幌月寒</t>
  </si>
  <si>
    <t>北星学園大附属</t>
    <rPh sb="4" eb="5">
      <t>ダイ</t>
    </rPh>
    <rPh sb="5" eb="7">
      <t>フゾク</t>
    </rPh>
    <phoneticPr fontId="5"/>
  </si>
  <si>
    <t>北嶺</t>
  </si>
  <si>
    <t>北海道札幌白陵</t>
  </si>
  <si>
    <t>札幌北斗</t>
  </si>
  <si>
    <t>北海道札幌東豊</t>
  </si>
  <si>
    <t>北海道尚志学園</t>
    <rPh sb="0" eb="3">
      <t>ホッカイドウ</t>
    </rPh>
    <rPh sb="3" eb="5">
      <t>ショウシ</t>
    </rPh>
    <rPh sb="5" eb="7">
      <t>ガクエン</t>
    </rPh>
    <phoneticPr fontId="5"/>
  </si>
  <si>
    <t>北海道当別</t>
    <rPh sb="0" eb="3">
      <t>ホッカイドウ</t>
    </rPh>
    <rPh sb="3" eb="5">
      <t>トウベツ</t>
    </rPh>
    <phoneticPr fontId="5"/>
  </si>
  <si>
    <t>札幌東陵</t>
    <rPh sb="0" eb="2">
      <t>サッポロ</t>
    </rPh>
    <rPh sb="2" eb="3">
      <t>ヒガシ</t>
    </rPh>
    <rPh sb="3" eb="4">
      <t>リョウ</t>
    </rPh>
    <phoneticPr fontId="5"/>
  </si>
  <si>
    <t>北海道あすかぜ</t>
  </si>
  <si>
    <t>北海道英藍</t>
    <rPh sb="0" eb="3">
      <t>ホッカイドウ</t>
    </rPh>
    <rPh sb="3" eb="4">
      <t>エイ</t>
    </rPh>
    <rPh sb="4" eb="5">
      <t>アイ</t>
    </rPh>
    <phoneticPr fontId="5"/>
  </si>
  <si>
    <t>藤女子</t>
    <rPh sb="0" eb="1">
      <t>フジ</t>
    </rPh>
    <rPh sb="1" eb="3">
      <t>ジョシ</t>
    </rPh>
    <phoneticPr fontId="5"/>
  </si>
  <si>
    <t>札幌大谷</t>
    <rPh sb="0" eb="2">
      <t>サッポロ</t>
    </rPh>
    <rPh sb="2" eb="4">
      <t>オオタニ</t>
    </rPh>
    <phoneticPr fontId="5"/>
  </si>
  <si>
    <t>北海道札幌国際情報</t>
    <rPh sb="0" eb="3">
      <t>ホッカイドウ</t>
    </rPh>
    <rPh sb="3" eb="5">
      <t>サッポロ</t>
    </rPh>
    <rPh sb="5" eb="7">
      <t>コクサイ</t>
    </rPh>
    <rPh sb="7" eb="9">
      <t>ジョウホウ</t>
    </rPh>
    <phoneticPr fontId="5"/>
  </si>
  <si>
    <t>北海道旭川東</t>
  </si>
  <si>
    <t>北海道旭川西</t>
  </si>
  <si>
    <t>北海道旭川南</t>
  </si>
  <si>
    <t>北海道旭川北</t>
  </si>
  <si>
    <t>北海道旭川東栄</t>
  </si>
  <si>
    <t>北海道旭川凌雲</t>
  </si>
  <si>
    <t>北海道旭川商業</t>
  </si>
  <si>
    <t>北海道富良野</t>
  </si>
  <si>
    <t>北海道富良野緑峰</t>
  </si>
  <si>
    <t>北海道留萌千望</t>
  </si>
  <si>
    <t>旭川竜谷</t>
  </si>
  <si>
    <t>旭川実業</t>
  </si>
  <si>
    <t>旭川明成</t>
  </si>
  <si>
    <t>旭川藤女子</t>
    <rPh sb="0" eb="2">
      <t>アサヒカワ</t>
    </rPh>
    <rPh sb="2" eb="3">
      <t>フジ</t>
    </rPh>
    <rPh sb="3" eb="5">
      <t>ジョシ</t>
    </rPh>
    <phoneticPr fontId="5"/>
  </si>
  <si>
    <t>北海道士別翔雲</t>
  </si>
  <si>
    <t>北海道稚内</t>
  </si>
  <si>
    <t>北海道小樽潮陵</t>
    <rPh sb="0" eb="3">
      <t>ホッカイドウ</t>
    </rPh>
    <rPh sb="3" eb="5">
      <t>オタル</t>
    </rPh>
    <rPh sb="5" eb="7">
      <t>チョウリョウ</t>
    </rPh>
    <phoneticPr fontId="5"/>
  </si>
  <si>
    <t>北海道小樽桜陽</t>
    <rPh sb="0" eb="3">
      <t>ホッカイドウ</t>
    </rPh>
    <rPh sb="3" eb="5">
      <t>オタル</t>
    </rPh>
    <rPh sb="5" eb="7">
      <t>オウヨウ</t>
    </rPh>
    <phoneticPr fontId="5"/>
  </si>
  <si>
    <t>北海道小樽工業</t>
    <rPh sb="0" eb="3">
      <t>ホッカイドウ</t>
    </rPh>
    <rPh sb="3" eb="5">
      <t>オタル</t>
    </rPh>
    <rPh sb="5" eb="7">
      <t>コウギョウ</t>
    </rPh>
    <phoneticPr fontId="5"/>
  </si>
  <si>
    <t>北海道小樽商業</t>
    <rPh sb="0" eb="3">
      <t>ホッカイドウ</t>
    </rPh>
    <rPh sb="3" eb="5">
      <t>オタル</t>
    </rPh>
    <rPh sb="5" eb="7">
      <t>ショウギョウ</t>
    </rPh>
    <phoneticPr fontId="5"/>
  </si>
  <si>
    <t>北海道岩内</t>
    <rPh sb="0" eb="3">
      <t>ホッカイドウ</t>
    </rPh>
    <rPh sb="3" eb="5">
      <t>イワナイ</t>
    </rPh>
    <phoneticPr fontId="5"/>
  </si>
  <si>
    <t>北海道倶知安</t>
    <rPh sb="0" eb="3">
      <t>ホッカイドウ</t>
    </rPh>
    <rPh sb="3" eb="6">
      <t>クッチャン</t>
    </rPh>
    <phoneticPr fontId="5"/>
  </si>
  <si>
    <t>北海道寿都</t>
    <rPh sb="0" eb="3">
      <t>ホッカイドウ</t>
    </rPh>
    <rPh sb="3" eb="5">
      <t>スッツ</t>
    </rPh>
    <phoneticPr fontId="5"/>
  </si>
  <si>
    <t>双葉</t>
    <rPh sb="0" eb="2">
      <t>フタバ</t>
    </rPh>
    <phoneticPr fontId="5"/>
  </si>
  <si>
    <t>北海道余市紅志</t>
    <rPh sb="0" eb="3">
      <t>ホッカイドウ</t>
    </rPh>
    <rPh sb="3" eb="5">
      <t>ヨイチ</t>
    </rPh>
    <rPh sb="5" eb="7">
      <t>コウシ</t>
    </rPh>
    <phoneticPr fontId="5"/>
  </si>
  <si>
    <t>北海道共和</t>
    <rPh sb="0" eb="3">
      <t>ホッカイドウ</t>
    </rPh>
    <rPh sb="3" eb="5">
      <t>キョウワ</t>
    </rPh>
    <phoneticPr fontId="5"/>
  </si>
  <si>
    <t>北海道北見北斗</t>
    <rPh sb="0" eb="3">
      <t>ホッカイドウ</t>
    </rPh>
    <rPh sb="3" eb="5">
      <t>キタミ</t>
    </rPh>
    <rPh sb="5" eb="7">
      <t>ホクト</t>
    </rPh>
    <phoneticPr fontId="5"/>
  </si>
  <si>
    <t>北海道北見柏陽</t>
    <rPh sb="0" eb="3">
      <t>ホッカイドウ</t>
    </rPh>
    <rPh sb="3" eb="5">
      <t>キタミ</t>
    </rPh>
    <rPh sb="5" eb="7">
      <t>ハクヨウ</t>
    </rPh>
    <phoneticPr fontId="5"/>
  </si>
  <si>
    <t>北海道北見工業</t>
    <rPh sb="0" eb="3">
      <t>ホッカイドウ</t>
    </rPh>
    <rPh sb="3" eb="5">
      <t>キタミ</t>
    </rPh>
    <rPh sb="5" eb="7">
      <t>コウギョウ</t>
    </rPh>
    <phoneticPr fontId="5"/>
  </si>
  <si>
    <t>北海道置戸</t>
    <rPh sb="0" eb="3">
      <t>ホッカイドウ</t>
    </rPh>
    <rPh sb="3" eb="5">
      <t>オケト</t>
    </rPh>
    <phoneticPr fontId="5"/>
  </si>
  <si>
    <t>北海道斜里</t>
    <rPh sb="0" eb="3">
      <t>ホッカイドウ</t>
    </rPh>
    <rPh sb="3" eb="5">
      <t>シャリ</t>
    </rPh>
    <phoneticPr fontId="5"/>
  </si>
  <si>
    <t>北海道佐呂間</t>
    <rPh sb="0" eb="3">
      <t>ホッカイドウ</t>
    </rPh>
    <rPh sb="3" eb="6">
      <t>サロマ</t>
    </rPh>
    <phoneticPr fontId="5"/>
  </si>
  <si>
    <t>北海道室蘭清水</t>
    <rPh sb="0" eb="3">
      <t>ホッカイドウ</t>
    </rPh>
    <rPh sb="3" eb="5">
      <t>ムロラン</t>
    </rPh>
    <rPh sb="5" eb="7">
      <t>シミズ</t>
    </rPh>
    <phoneticPr fontId="5"/>
  </si>
  <si>
    <t>北海道室蘭栄</t>
    <rPh sb="0" eb="3">
      <t>ホッカイドウ</t>
    </rPh>
    <rPh sb="3" eb="5">
      <t>ムロラン</t>
    </rPh>
    <rPh sb="5" eb="6">
      <t>サカエ</t>
    </rPh>
    <phoneticPr fontId="5"/>
  </si>
  <si>
    <t>北海道室蘭東翔</t>
    <rPh sb="0" eb="3">
      <t>ホッカイドウ</t>
    </rPh>
    <rPh sb="3" eb="5">
      <t>ムロラン</t>
    </rPh>
    <rPh sb="5" eb="6">
      <t>ヒガシ</t>
    </rPh>
    <rPh sb="6" eb="7">
      <t>ショウ</t>
    </rPh>
    <phoneticPr fontId="5"/>
  </si>
  <si>
    <t>北海道大谷室蘭</t>
    <rPh sb="0" eb="3">
      <t>ホッカイドウ</t>
    </rPh>
    <rPh sb="3" eb="5">
      <t>オオタニ</t>
    </rPh>
    <rPh sb="5" eb="7">
      <t>ムロラン</t>
    </rPh>
    <phoneticPr fontId="6"/>
  </si>
  <si>
    <t>海星学院</t>
    <rPh sb="0" eb="2">
      <t>カイセイ</t>
    </rPh>
    <rPh sb="2" eb="4">
      <t>ガクイン</t>
    </rPh>
    <phoneticPr fontId="5"/>
  </si>
  <si>
    <t>北海道白老東</t>
    <rPh sb="0" eb="3">
      <t>ホッカイドウ</t>
    </rPh>
    <rPh sb="3" eb="5">
      <t>シラオイ</t>
    </rPh>
    <rPh sb="5" eb="6">
      <t>ヒガシ</t>
    </rPh>
    <phoneticPr fontId="5"/>
  </si>
  <si>
    <t>北海道苫小牧南</t>
    <rPh sb="0" eb="3">
      <t>ホッカイドウ</t>
    </rPh>
    <rPh sb="3" eb="6">
      <t>トマコマイ</t>
    </rPh>
    <rPh sb="6" eb="7">
      <t>ミナミ</t>
    </rPh>
    <phoneticPr fontId="5"/>
  </si>
  <si>
    <t>北海道苫小牧東</t>
    <rPh sb="0" eb="3">
      <t>ホッカイドウ</t>
    </rPh>
    <rPh sb="3" eb="6">
      <t>トマコマイ</t>
    </rPh>
    <rPh sb="6" eb="7">
      <t>ヒガシ</t>
    </rPh>
    <phoneticPr fontId="5"/>
  </si>
  <si>
    <t>北海道苫小牧工業</t>
    <rPh sb="0" eb="3">
      <t>ホッカイドウ</t>
    </rPh>
    <rPh sb="3" eb="6">
      <t>トマコマイ</t>
    </rPh>
    <rPh sb="6" eb="8">
      <t>コウギョウ</t>
    </rPh>
    <phoneticPr fontId="5"/>
  </si>
  <si>
    <t>北海道浦河</t>
    <rPh sb="0" eb="3">
      <t>ホッカイドウ</t>
    </rPh>
    <rPh sb="3" eb="5">
      <t>ウラカワ</t>
    </rPh>
    <phoneticPr fontId="5"/>
  </si>
  <si>
    <t>室蘭工業</t>
    <rPh sb="0" eb="1">
      <t>シツ</t>
    </rPh>
    <rPh sb="1" eb="2">
      <t>ラン</t>
    </rPh>
    <rPh sb="2" eb="4">
      <t>コウギョウ</t>
    </rPh>
    <phoneticPr fontId="5"/>
  </si>
  <si>
    <t>北海道釧路湖陵</t>
    <rPh sb="0" eb="3">
      <t>ホッカイドウ</t>
    </rPh>
    <rPh sb="3" eb="5">
      <t>クシロ</t>
    </rPh>
    <rPh sb="5" eb="6">
      <t>コ</t>
    </rPh>
    <rPh sb="6" eb="7">
      <t>リョウ</t>
    </rPh>
    <phoneticPr fontId="5"/>
  </si>
  <si>
    <t>北海道釧路江南</t>
    <rPh sb="0" eb="3">
      <t>ホッカイドウ</t>
    </rPh>
    <rPh sb="3" eb="5">
      <t>クシロ</t>
    </rPh>
    <rPh sb="5" eb="7">
      <t>コウナン</t>
    </rPh>
    <phoneticPr fontId="5"/>
  </si>
  <si>
    <t>北海道釧路北陽</t>
    <rPh sb="0" eb="3">
      <t>ホッカイドウ</t>
    </rPh>
    <rPh sb="3" eb="5">
      <t>クシロ</t>
    </rPh>
    <rPh sb="5" eb="7">
      <t>ホクヨウ</t>
    </rPh>
    <phoneticPr fontId="5"/>
  </si>
  <si>
    <t>北海道釧路東</t>
    <rPh sb="0" eb="3">
      <t>ホッカイドウ</t>
    </rPh>
    <rPh sb="3" eb="5">
      <t>クシロ</t>
    </rPh>
    <rPh sb="5" eb="6">
      <t>ヒガシ</t>
    </rPh>
    <phoneticPr fontId="5"/>
  </si>
  <si>
    <t>北海道釧路工業</t>
    <rPh sb="0" eb="3">
      <t>ホッカイドウ</t>
    </rPh>
    <rPh sb="3" eb="5">
      <t>クシロ</t>
    </rPh>
    <rPh sb="5" eb="7">
      <t>コウギョウ</t>
    </rPh>
    <phoneticPr fontId="5"/>
  </si>
  <si>
    <t>北海道釧路商業</t>
    <rPh sb="0" eb="3">
      <t>ホッカイドウ</t>
    </rPh>
    <rPh sb="3" eb="5">
      <t>クシロ</t>
    </rPh>
    <rPh sb="5" eb="7">
      <t>ショウギョウ</t>
    </rPh>
    <phoneticPr fontId="5"/>
  </si>
  <si>
    <t>北海道弟子屈</t>
    <rPh sb="0" eb="3">
      <t>ホッカイドウ</t>
    </rPh>
    <rPh sb="3" eb="6">
      <t>テシカガ</t>
    </rPh>
    <phoneticPr fontId="5"/>
  </si>
  <si>
    <t>北海道羅臼</t>
    <rPh sb="0" eb="3">
      <t>ホッカイドウ</t>
    </rPh>
    <rPh sb="3" eb="5">
      <t>ラウス</t>
    </rPh>
    <phoneticPr fontId="5"/>
  </si>
  <si>
    <t>北海道根室西</t>
    <rPh sb="0" eb="3">
      <t>ホッカイドウ</t>
    </rPh>
    <rPh sb="3" eb="5">
      <t>ネムロ</t>
    </rPh>
    <phoneticPr fontId="5"/>
  </si>
  <si>
    <t>北海道霧多布</t>
    <rPh sb="0" eb="3">
      <t>ホッカイドウ</t>
    </rPh>
    <rPh sb="3" eb="6">
      <t>キリタップ</t>
    </rPh>
    <phoneticPr fontId="5"/>
  </si>
  <si>
    <t>北海道釧路明輝</t>
    <rPh sb="0" eb="3">
      <t>ホッカイドウ</t>
    </rPh>
    <rPh sb="3" eb="5">
      <t>クシロ</t>
    </rPh>
    <rPh sb="5" eb="7">
      <t>メイキ</t>
    </rPh>
    <phoneticPr fontId="5"/>
  </si>
  <si>
    <t>遺愛女子</t>
    <rPh sb="0" eb="2">
      <t>イアイ</t>
    </rPh>
    <rPh sb="2" eb="4">
      <t>ジョシ</t>
    </rPh>
    <phoneticPr fontId="5"/>
  </si>
  <si>
    <t>北海道七飯</t>
    <rPh sb="0" eb="3">
      <t>ホッカイドウ</t>
    </rPh>
    <rPh sb="3" eb="5">
      <t>ナナエ</t>
    </rPh>
    <phoneticPr fontId="5"/>
  </si>
  <si>
    <t>北海道栗山</t>
  </si>
  <si>
    <t>北海道岩見沢東</t>
  </si>
  <si>
    <t>北海道岩見沢西</t>
  </si>
  <si>
    <t>北海道新十津川農業</t>
  </si>
  <si>
    <t>北海道滝川</t>
  </si>
  <si>
    <t>北海道滝川西</t>
  </si>
  <si>
    <t>北海道深川西</t>
  </si>
  <si>
    <t>北海道帯広柏葉</t>
    <rPh sb="0" eb="3">
      <t>ホッカイドウ</t>
    </rPh>
    <rPh sb="3" eb="5">
      <t>オビヒロ</t>
    </rPh>
    <rPh sb="5" eb="7">
      <t>カシワバ</t>
    </rPh>
    <phoneticPr fontId="5"/>
  </si>
  <si>
    <t>北海道帯広三条</t>
    <rPh sb="3" eb="5">
      <t>オビヒロ</t>
    </rPh>
    <rPh sb="5" eb="7">
      <t>サンジョウ</t>
    </rPh>
    <phoneticPr fontId="5"/>
  </si>
  <si>
    <t>北海道帯広緑陽</t>
    <rPh sb="3" eb="5">
      <t>オビヒロ</t>
    </rPh>
    <rPh sb="5" eb="6">
      <t>ミドリ</t>
    </rPh>
    <rPh sb="6" eb="7">
      <t>ヨウ</t>
    </rPh>
    <phoneticPr fontId="5"/>
  </si>
  <si>
    <t>北海道帯広南商業</t>
    <rPh sb="3" eb="5">
      <t>オビヒロ</t>
    </rPh>
    <rPh sb="5" eb="6">
      <t>ミナミ</t>
    </rPh>
    <rPh sb="6" eb="8">
      <t>ショウギョウ</t>
    </rPh>
    <phoneticPr fontId="5"/>
  </si>
  <si>
    <t>北海道帯広北</t>
    <rPh sb="3" eb="5">
      <t>オビヒロ</t>
    </rPh>
    <rPh sb="5" eb="6">
      <t>キタ</t>
    </rPh>
    <phoneticPr fontId="5"/>
  </si>
  <si>
    <t>北海道芽室</t>
    <rPh sb="3" eb="5">
      <t>メムロ</t>
    </rPh>
    <phoneticPr fontId="5"/>
  </si>
  <si>
    <t>北海道音更</t>
    <rPh sb="3" eb="5">
      <t>オトフケ</t>
    </rPh>
    <phoneticPr fontId="5"/>
  </si>
  <si>
    <t>北海道大樹</t>
    <rPh sb="3" eb="5">
      <t>タイキ</t>
    </rPh>
    <phoneticPr fontId="5"/>
  </si>
  <si>
    <t>北海道本別</t>
    <rPh sb="3" eb="5">
      <t>ホンベツ</t>
    </rPh>
    <phoneticPr fontId="5"/>
  </si>
  <si>
    <t>帯広大谷</t>
    <rPh sb="0" eb="2">
      <t>オビヒロ</t>
    </rPh>
    <rPh sb="2" eb="4">
      <t>オオタニ</t>
    </rPh>
    <phoneticPr fontId="5"/>
  </si>
  <si>
    <t>江陵</t>
    <rPh sb="0" eb="1">
      <t>コウ</t>
    </rPh>
    <rPh sb="1" eb="2">
      <t>リョウ</t>
    </rPh>
    <phoneticPr fontId="5"/>
  </si>
  <si>
    <t>白樺学園</t>
    <rPh sb="0" eb="2">
      <t>シラカバ</t>
    </rPh>
    <rPh sb="2" eb="4">
      <t>ガクエン</t>
    </rPh>
    <phoneticPr fontId="5"/>
  </si>
  <si>
    <t>貴志川</t>
    <rPh sb="0" eb="3">
      <t>キシガワ</t>
    </rPh>
    <phoneticPr fontId="2"/>
  </si>
  <si>
    <t>初芝橋本</t>
    <rPh sb="0" eb="2">
      <t>ハツシバ</t>
    </rPh>
    <rPh sb="2" eb="4">
      <t>ハシモト</t>
    </rPh>
    <phoneticPr fontId="2"/>
  </si>
  <si>
    <t>開智</t>
    <rPh sb="0" eb="1">
      <t>カイ</t>
    </rPh>
    <rPh sb="1" eb="2">
      <t>チ</t>
    </rPh>
    <phoneticPr fontId="2"/>
  </si>
  <si>
    <t>星林</t>
    <rPh sb="0" eb="1">
      <t>ホシ</t>
    </rPh>
    <rPh sb="1" eb="2">
      <t>ハヤシ</t>
    </rPh>
    <phoneticPr fontId="2"/>
  </si>
  <si>
    <t>和歌山工業</t>
    <rPh sb="0" eb="3">
      <t>ワカヤマ</t>
    </rPh>
    <rPh sb="3" eb="5">
      <t>コウギョウ</t>
    </rPh>
    <phoneticPr fontId="2"/>
  </si>
  <si>
    <t>海南</t>
    <rPh sb="0" eb="2">
      <t>カイナン</t>
    </rPh>
    <phoneticPr fontId="2"/>
  </si>
  <si>
    <t>向陽</t>
    <rPh sb="0" eb="2">
      <t>コウヨウ</t>
    </rPh>
    <phoneticPr fontId="2"/>
  </si>
  <si>
    <t>桐蔭</t>
    <rPh sb="0" eb="2">
      <t>トウイン</t>
    </rPh>
    <phoneticPr fontId="2"/>
  </si>
  <si>
    <t>近畿大学附属和歌山</t>
    <rPh sb="0" eb="9">
      <t>キンキダイガクフゾクワカヤマ</t>
    </rPh>
    <phoneticPr fontId="2"/>
  </si>
  <si>
    <t>和歌山商業</t>
    <rPh sb="0" eb="3">
      <t>ワカヤマ</t>
    </rPh>
    <rPh sb="3" eb="5">
      <t>ショウギョウ</t>
    </rPh>
    <phoneticPr fontId="2"/>
  </si>
  <si>
    <t>和歌山北</t>
    <rPh sb="0" eb="3">
      <t>ワカヤマ</t>
    </rPh>
    <rPh sb="3" eb="4">
      <t>キタ</t>
    </rPh>
    <phoneticPr fontId="2"/>
  </si>
  <si>
    <t>和歌山東</t>
    <rPh sb="0" eb="3">
      <t>ワカヤマ</t>
    </rPh>
    <rPh sb="3" eb="4">
      <t>ヒガシ</t>
    </rPh>
    <phoneticPr fontId="2"/>
  </si>
  <si>
    <t>県立和歌山</t>
    <rPh sb="0" eb="2">
      <t>ケンリツ</t>
    </rPh>
    <rPh sb="2" eb="5">
      <t>ワカヤマ</t>
    </rPh>
    <phoneticPr fontId="2"/>
  </si>
  <si>
    <t>慶風</t>
    <rPh sb="0" eb="1">
      <t>ケイ</t>
    </rPh>
    <rPh sb="1" eb="2">
      <t>フウ</t>
    </rPh>
    <phoneticPr fontId="2"/>
  </si>
  <si>
    <t>和歌山工業高等専門学校</t>
    <rPh sb="0" eb="3">
      <t>ワカヤマ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2"/>
  </si>
  <si>
    <t>日高</t>
    <rPh sb="0" eb="2">
      <t>ヒダカ</t>
    </rPh>
    <phoneticPr fontId="2"/>
  </si>
  <si>
    <t>田辺</t>
    <rPh sb="0" eb="2">
      <t>タナベ</t>
    </rPh>
    <phoneticPr fontId="2"/>
  </si>
  <si>
    <t>紀北農芸</t>
    <rPh sb="0" eb="2">
      <t>キホク</t>
    </rPh>
    <rPh sb="2" eb="4">
      <t>ノウゲイ</t>
    </rPh>
    <phoneticPr fontId="2"/>
  </si>
  <si>
    <t>粉河</t>
    <rPh sb="0" eb="2">
      <t>コカワ</t>
    </rPh>
    <phoneticPr fontId="2"/>
  </si>
  <si>
    <t>和歌山信愛</t>
    <rPh sb="0" eb="3">
      <t>ワカヤマ</t>
    </rPh>
    <rPh sb="3" eb="5">
      <t>シンアイ</t>
    </rPh>
    <phoneticPr fontId="2"/>
  </si>
  <si>
    <t>市立和歌山</t>
    <rPh sb="0" eb="2">
      <t>シリツ</t>
    </rPh>
    <rPh sb="2" eb="5">
      <t>ワカヤマ</t>
    </rPh>
    <phoneticPr fontId="2"/>
  </si>
  <si>
    <t>名護商工</t>
    <rPh sb="0" eb="2">
      <t>ナゴ</t>
    </rPh>
    <rPh sb="2" eb="4">
      <t>ショウコウ</t>
    </rPh>
    <phoneticPr fontId="4"/>
  </si>
  <si>
    <t>名護</t>
    <rPh sb="0" eb="1">
      <t>ナ</t>
    </rPh>
    <rPh sb="1" eb="2">
      <t>ユズル</t>
    </rPh>
    <phoneticPr fontId="4"/>
  </si>
  <si>
    <t>北部農林</t>
    <rPh sb="0" eb="2">
      <t>ホクブ</t>
    </rPh>
    <rPh sb="2" eb="4">
      <t>ノウリン</t>
    </rPh>
    <phoneticPr fontId="4"/>
  </si>
  <si>
    <t>沖縄高等工業専門学校</t>
    <rPh sb="0" eb="2">
      <t>オキナワ</t>
    </rPh>
    <rPh sb="2" eb="4">
      <t>コウトウ</t>
    </rPh>
    <rPh sb="4" eb="6">
      <t>コウギョウ</t>
    </rPh>
    <rPh sb="6" eb="8">
      <t>センモン</t>
    </rPh>
    <rPh sb="8" eb="10">
      <t>ガッコウ</t>
    </rPh>
    <phoneticPr fontId="4"/>
  </si>
  <si>
    <t>具志川商業</t>
    <rPh sb="0" eb="3">
      <t>グシカワ</t>
    </rPh>
    <rPh sb="3" eb="5">
      <t>ショウギョウ</t>
    </rPh>
    <phoneticPr fontId="4"/>
  </si>
  <si>
    <t>前原</t>
    <rPh sb="0" eb="2">
      <t>マエハラ</t>
    </rPh>
    <phoneticPr fontId="4"/>
  </si>
  <si>
    <t>具志川</t>
    <rPh sb="0" eb="3">
      <t>グシカワ</t>
    </rPh>
    <phoneticPr fontId="4"/>
  </si>
  <si>
    <t>与勝</t>
    <rPh sb="0" eb="1">
      <t>アタエ</t>
    </rPh>
    <rPh sb="1" eb="2">
      <t>カツ</t>
    </rPh>
    <phoneticPr fontId="4"/>
  </si>
  <si>
    <t>読谷</t>
    <rPh sb="0" eb="1">
      <t>ドク</t>
    </rPh>
    <rPh sb="1" eb="2">
      <t>タニ</t>
    </rPh>
    <phoneticPr fontId="4"/>
  </si>
  <si>
    <t>嘉手納</t>
    <rPh sb="0" eb="3">
      <t>カデナ</t>
    </rPh>
    <phoneticPr fontId="4"/>
  </si>
  <si>
    <t>美里</t>
    <rPh sb="0" eb="1">
      <t>ビ</t>
    </rPh>
    <rPh sb="1" eb="2">
      <t>サト</t>
    </rPh>
    <phoneticPr fontId="4"/>
  </si>
  <si>
    <t>美来工科</t>
    <rPh sb="0" eb="1">
      <t>ミ</t>
    </rPh>
    <rPh sb="1" eb="2">
      <t>ライ</t>
    </rPh>
    <rPh sb="2" eb="3">
      <t>コウ</t>
    </rPh>
    <rPh sb="3" eb="4">
      <t>カ</t>
    </rPh>
    <phoneticPr fontId="4"/>
  </si>
  <si>
    <t>コザ</t>
  </si>
  <si>
    <t>美里工業</t>
    <rPh sb="0" eb="2">
      <t>ミサト</t>
    </rPh>
    <rPh sb="2" eb="4">
      <t>コウギョウ</t>
    </rPh>
    <phoneticPr fontId="4"/>
  </si>
  <si>
    <t>球陽</t>
    <rPh sb="0" eb="1">
      <t>タマ</t>
    </rPh>
    <rPh sb="1" eb="2">
      <t>ヨウ</t>
    </rPh>
    <phoneticPr fontId="4"/>
  </si>
  <si>
    <t>北谷</t>
    <rPh sb="0" eb="1">
      <t>キタ</t>
    </rPh>
    <rPh sb="1" eb="2">
      <t>タニ</t>
    </rPh>
    <phoneticPr fontId="4"/>
  </si>
  <si>
    <t>北中城</t>
    <rPh sb="0" eb="3">
      <t>キタナカグスク</t>
    </rPh>
    <phoneticPr fontId="4"/>
  </si>
  <si>
    <t>普天間</t>
    <rPh sb="0" eb="3">
      <t>フテンマ</t>
    </rPh>
    <phoneticPr fontId="4"/>
  </si>
  <si>
    <t>中部商業</t>
    <rPh sb="0" eb="2">
      <t>チュウブ</t>
    </rPh>
    <rPh sb="2" eb="4">
      <t>ショウギョウ</t>
    </rPh>
    <phoneticPr fontId="4"/>
  </si>
  <si>
    <t>宜野湾</t>
    <rPh sb="0" eb="3">
      <t>ギノワン</t>
    </rPh>
    <phoneticPr fontId="4"/>
  </si>
  <si>
    <t>西原</t>
    <rPh sb="0" eb="1">
      <t>ニシ</t>
    </rPh>
    <rPh sb="1" eb="2">
      <t>ハラ</t>
    </rPh>
    <phoneticPr fontId="4"/>
  </si>
  <si>
    <t>浦添商業</t>
    <rPh sb="0" eb="2">
      <t>ウラソエ</t>
    </rPh>
    <rPh sb="2" eb="4">
      <t>ショウギョウ</t>
    </rPh>
    <phoneticPr fontId="4"/>
  </si>
  <si>
    <t>浦添工業</t>
    <rPh sb="0" eb="2">
      <t>ウラソエ</t>
    </rPh>
    <rPh sb="2" eb="4">
      <t>コウギョウ</t>
    </rPh>
    <phoneticPr fontId="4"/>
  </si>
  <si>
    <t>陽明</t>
    <rPh sb="0" eb="2">
      <t>ヨウメイ</t>
    </rPh>
    <phoneticPr fontId="4"/>
  </si>
  <si>
    <t>昭和薬科大学附属</t>
    <rPh sb="0" eb="2">
      <t>ショウワ</t>
    </rPh>
    <rPh sb="2" eb="4">
      <t>ヤッカ</t>
    </rPh>
    <rPh sb="4" eb="6">
      <t>ダイガク</t>
    </rPh>
    <rPh sb="6" eb="8">
      <t>フゾク</t>
    </rPh>
    <phoneticPr fontId="4"/>
  </si>
  <si>
    <t>浦添</t>
    <rPh sb="0" eb="2">
      <t>ウラソエ</t>
    </rPh>
    <phoneticPr fontId="4"/>
  </si>
  <si>
    <t>那覇工業</t>
    <rPh sb="0" eb="2">
      <t>ナハ</t>
    </rPh>
    <rPh sb="2" eb="4">
      <t>コウギョウ</t>
    </rPh>
    <phoneticPr fontId="4"/>
  </si>
  <si>
    <t>那覇国際</t>
    <rPh sb="0" eb="2">
      <t>ナハ</t>
    </rPh>
    <rPh sb="2" eb="4">
      <t>コクサイ</t>
    </rPh>
    <phoneticPr fontId="4"/>
  </si>
  <si>
    <t>興南</t>
    <rPh sb="0" eb="1">
      <t>キョウ</t>
    </rPh>
    <rPh sb="1" eb="2">
      <t>ミナミ</t>
    </rPh>
    <phoneticPr fontId="4"/>
  </si>
  <si>
    <t>首里東</t>
    <rPh sb="0" eb="2">
      <t>シュリ</t>
    </rPh>
    <rPh sb="2" eb="3">
      <t>ヒガシ</t>
    </rPh>
    <phoneticPr fontId="4"/>
  </si>
  <si>
    <t>首里</t>
    <rPh sb="0" eb="1">
      <t>シュ</t>
    </rPh>
    <rPh sb="1" eb="2">
      <t>サト</t>
    </rPh>
    <phoneticPr fontId="4"/>
  </si>
  <si>
    <t>沖縄工業</t>
    <rPh sb="0" eb="2">
      <t>オキナワ</t>
    </rPh>
    <rPh sb="2" eb="4">
      <t>コウギョウ</t>
    </rPh>
    <phoneticPr fontId="4"/>
  </si>
  <si>
    <t>沖縄尚学</t>
    <rPh sb="0" eb="2">
      <t>オキナワ</t>
    </rPh>
    <rPh sb="2" eb="4">
      <t>ショウガク</t>
    </rPh>
    <phoneticPr fontId="4"/>
  </si>
  <si>
    <t>真和志</t>
    <rPh sb="0" eb="1">
      <t>マ</t>
    </rPh>
    <rPh sb="1" eb="3">
      <t>カスシ</t>
    </rPh>
    <phoneticPr fontId="4"/>
  </si>
  <si>
    <t>那覇</t>
    <rPh sb="0" eb="1">
      <t>トモ</t>
    </rPh>
    <rPh sb="1" eb="2">
      <t>ハ</t>
    </rPh>
    <phoneticPr fontId="4"/>
  </si>
  <si>
    <t>小禄</t>
    <rPh sb="0" eb="1">
      <t>ショウ</t>
    </rPh>
    <rPh sb="1" eb="2">
      <t>ロク</t>
    </rPh>
    <phoneticPr fontId="4"/>
  </si>
  <si>
    <t>那覇西</t>
    <rPh sb="0" eb="2">
      <t>ナハ</t>
    </rPh>
    <rPh sb="2" eb="3">
      <t>ニシ</t>
    </rPh>
    <phoneticPr fontId="4"/>
  </si>
  <si>
    <t>開邦</t>
    <rPh sb="0" eb="1">
      <t>カイ</t>
    </rPh>
    <rPh sb="1" eb="2">
      <t>ホウ</t>
    </rPh>
    <phoneticPr fontId="4"/>
  </si>
  <si>
    <t>南風原</t>
    <rPh sb="0" eb="3">
      <t>ハエバル</t>
    </rPh>
    <phoneticPr fontId="4"/>
  </si>
  <si>
    <t>知念</t>
    <rPh sb="0" eb="1">
      <t>チ</t>
    </rPh>
    <rPh sb="1" eb="2">
      <t>ネン</t>
    </rPh>
    <phoneticPr fontId="4"/>
  </si>
  <si>
    <t>豊見城</t>
    <rPh sb="0" eb="3">
      <t>トミシロ</t>
    </rPh>
    <phoneticPr fontId="4"/>
  </si>
  <si>
    <t>豊見城南</t>
    <rPh sb="0" eb="3">
      <t>トミシロ</t>
    </rPh>
    <rPh sb="3" eb="4">
      <t>ミナミ</t>
    </rPh>
    <phoneticPr fontId="4"/>
  </si>
  <si>
    <t>向陽</t>
    <rPh sb="0" eb="2">
      <t>コウヨウ</t>
    </rPh>
    <phoneticPr fontId="4"/>
  </si>
  <si>
    <t>沖縄水産</t>
    <rPh sb="0" eb="2">
      <t>オキナワ</t>
    </rPh>
    <rPh sb="2" eb="4">
      <t>スイサン</t>
    </rPh>
    <phoneticPr fontId="4"/>
  </si>
  <si>
    <t>糸満</t>
    <rPh sb="0" eb="2">
      <t>イトマン</t>
    </rPh>
    <phoneticPr fontId="4"/>
  </si>
  <si>
    <t>久米島</t>
    <rPh sb="0" eb="3">
      <t>クメジマ</t>
    </rPh>
    <phoneticPr fontId="4"/>
  </si>
  <si>
    <t>宮古</t>
    <rPh sb="0" eb="1">
      <t>ミヤ</t>
    </rPh>
    <rPh sb="1" eb="2">
      <t>フル</t>
    </rPh>
    <phoneticPr fontId="4"/>
  </si>
  <si>
    <t>宮古総合実業</t>
    <rPh sb="0" eb="2">
      <t>ミヤコ</t>
    </rPh>
    <rPh sb="2" eb="4">
      <t>ソウゴウ</t>
    </rPh>
    <rPh sb="4" eb="6">
      <t>ジツギョウ</t>
    </rPh>
    <phoneticPr fontId="4"/>
  </si>
  <si>
    <t>宮古工業</t>
    <rPh sb="0" eb="2">
      <t>ミヤコ</t>
    </rPh>
    <rPh sb="2" eb="4">
      <t>コウギョウ</t>
    </rPh>
    <phoneticPr fontId="1"/>
  </si>
  <si>
    <t>八重山農林</t>
    <rPh sb="0" eb="3">
      <t>ヤエヤマ</t>
    </rPh>
    <rPh sb="3" eb="5">
      <t>ノウリン</t>
    </rPh>
    <phoneticPr fontId="4"/>
  </si>
  <si>
    <t>八重山</t>
    <rPh sb="0" eb="3">
      <t>ヤエヤマ</t>
    </rPh>
    <phoneticPr fontId="4"/>
  </si>
  <si>
    <t>沖縄高等特別支援学校</t>
    <rPh sb="0" eb="2">
      <t>オキナワ</t>
    </rPh>
    <rPh sb="2" eb="4">
      <t>コウトウ</t>
    </rPh>
    <rPh sb="4" eb="6">
      <t>トクベツ</t>
    </rPh>
    <rPh sb="6" eb="8">
      <t>シエン</t>
    </rPh>
    <rPh sb="8" eb="10">
      <t>ガッコウ</t>
    </rPh>
    <phoneticPr fontId="4"/>
  </si>
  <si>
    <t>桜井</t>
    <rPh sb="0" eb="2">
      <t>サクライ</t>
    </rPh>
    <phoneticPr fontId="14"/>
  </si>
  <si>
    <t>魚津工業</t>
  </si>
  <si>
    <t>上市</t>
  </si>
  <si>
    <t>雄山</t>
  </si>
  <si>
    <t>新川</t>
  </si>
  <si>
    <t>水橋</t>
  </si>
  <si>
    <t>富山北部</t>
  </si>
  <si>
    <t>富山東</t>
  </si>
  <si>
    <t>富山いずみ</t>
  </si>
  <si>
    <t>富山南</t>
  </si>
  <si>
    <t>富山中部</t>
  </si>
  <si>
    <t>富山商業</t>
  </si>
  <si>
    <t>呉羽</t>
  </si>
  <si>
    <t>富山西</t>
  </si>
  <si>
    <t>国際大付属</t>
  </si>
  <si>
    <t>龍谷富山</t>
  </si>
  <si>
    <t>富山第一</t>
  </si>
  <si>
    <t>八尾</t>
  </si>
  <si>
    <t>片山</t>
    <rPh sb="0" eb="2">
      <t>カタヤマ</t>
    </rPh>
    <phoneticPr fontId="14"/>
  </si>
  <si>
    <t>高岡</t>
  </si>
  <si>
    <t>高岡第一</t>
  </si>
  <si>
    <t>高岡龍谷</t>
  </si>
  <si>
    <t>氷見</t>
    <rPh sb="0" eb="2">
      <t>ヒミ</t>
    </rPh>
    <phoneticPr fontId="5"/>
  </si>
  <si>
    <t>高千穂</t>
    <rPh sb="0" eb="3">
      <t>タカチホ</t>
    </rPh>
    <phoneticPr fontId="8"/>
  </si>
  <si>
    <t>延岡学園</t>
    <rPh sb="0" eb="2">
      <t>ノベオカ</t>
    </rPh>
    <rPh sb="2" eb="4">
      <t>ガクエン</t>
    </rPh>
    <phoneticPr fontId="8"/>
  </si>
  <si>
    <t>延岡商業</t>
    <rPh sb="0" eb="2">
      <t>ノベオカ</t>
    </rPh>
    <rPh sb="2" eb="4">
      <t>ショウギョウ</t>
    </rPh>
    <phoneticPr fontId="8"/>
  </si>
  <si>
    <t>延岡星雲</t>
    <rPh sb="0" eb="2">
      <t>ノベオカ</t>
    </rPh>
    <rPh sb="2" eb="4">
      <t>セイウン</t>
    </rPh>
    <phoneticPr fontId="8"/>
  </si>
  <si>
    <t>延岡</t>
    <rPh sb="0" eb="2">
      <t>ノベオカ</t>
    </rPh>
    <phoneticPr fontId="8"/>
  </si>
  <si>
    <t>延岡工業</t>
    <rPh sb="0" eb="2">
      <t>ノベオカ</t>
    </rPh>
    <rPh sb="2" eb="4">
      <t>コウギョウ</t>
    </rPh>
    <phoneticPr fontId="8"/>
  </si>
  <si>
    <t>門川</t>
    <rPh sb="0" eb="2">
      <t>カドガワ</t>
    </rPh>
    <phoneticPr fontId="8"/>
  </si>
  <si>
    <t>富島</t>
    <rPh sb="0" eb="2">
      <t>トミシマ</t>
    </rPh>
    <phoneticPr fontId="8"/>
  </si>
  <si>
    <t>日向</t>
    <rPh sb="0" eb="2">
      <t>ヒュウガ</t>
    </rPh>
    <phoneticPr fontId="8"/>
  </si>
  <si>
    <t>日向工業</t>
    <rPh sb="0" eb="2">
      <t>ヒュウガ</t>
    </rPh>
    <rPh sb="2" eb="4">
      <t>コウギョウ</t>
    </rPh>
    <phoneticPr fontId="8"/>
  </si>
  <si>
    <t>都農</t>
    <rPh sb="0" eb="2">
      <t>ツノ</t>
    </rPh>
    <phoneticPr fontId="8"/>
  </si>
  <si>
    <t>高鍋農業</t>
    <rPh sb="0" eb="2">
      <t>タカナベ</t>
    </rPh>
    <rPh sb="2" eb="4">
      <t>ノウギョウ</t>
    </rPh>
    <phoneticPr fontId="8"/>
  </si>
  <si>
    <t>高鍋</t>
    <rPh sb="0" eb="2">
      <t>タカナベ</t>
    </rPh>
    <phoneticPr fontId="8"/>
  </si>
  <si>
    <t>妻</t>
    <rPh sb="0" eb="1">
      <t>ツマ</t>
    </rPh>
    <phoneticPr fontId="8"/>
  </si>
  <si>
    <t>佐土原</t>
    <rPh sb="0" eb="3">
      <t>サドワラ</t>
    </rPh>
    <phoneticPr fontId="8"/>
  </si>
  <si>
    <t>宮崎日本大学</t>
    <rPh sb="0" eb="2">
      <t>ミヤザキ</t>
    </rPh>
    <rPh sb="2" eb="4">
      <t>ニホン</t>
    </rPh>
    <rPh sb="4" eb="6">
      <t>ダイガク</t>
    </rPh>
    <phoneticPr fontId="8"/>
  </si>
  <si>
    <t>日章学園</t>
    <rPh sb="0" eb="2">
      <t>ニッショウ</t>
    </rPh>
    <rPh sb="2" eb="4">
      <t>ガクエン</t>
    </rPh>
    <phoneticPr fontId="8"/>
  </si>
  <si>
    <t>宮崎北</t>
    <rPh sb="0" eb="2">
      <t>ミヤザキ</t>
    </rPh>
    <rPh sb="2" eb="3">
      <t>キタ</t>
    </rPh>
    <phoneticPr fontId="8"/>
  </si>
  <si>
    <t>宮崎大宮</t>
    <rPh sb="0" eb="2">
      <t>ミヤザキ</t>
    </rPh>
    <rPh sb="2" eb="4">
      <t>オオミヤ</t>
    </rPh>
    <phoneticPr fontId="8"/>
  </si>
  <si>
    <t>日向学院</t>
    <rPh sb="0" eb="2">
      <t>ヒュウガ</t>
    </rPh>
    <rPh sb="2" eb="4">
      <t>ガクイン</t>
    </rPh>
    <phoneticPr fontId="8"/>
  </si>
  <si>
    <t>宮崎学園</t>
    <rPh sb="0" eb="2">
      <t>ミヤザキ</t>
    </rPh>
    <rPh sb="2" eb="4">
      <t>ガクエン</t>
    </rPh>
    <phoneticPr fontId="8"/>
  </si>
  <si>
    <t>宮崎商業</t>
    <rPh sb="0" eb="2">
      <t>ミヤザキ</t>
    </rPh>
    <rPh sb="2" eb="4">
      <t>ショウギョウ</t>
    </rPh>
    <phoneticPr fontId="8"/>
  </si>
  <si>
    <t>宮崎工業</t>
    <rPh sb="0" eb="2">
      <t>ミヤザキ</t>
    </rPh>
    <rPh sb="2" eb="4">
      <t>コウギョウ</t>
    </rPh>
    <phoneticPr fontId="8"/>
  </si>
  <si>
    <t>宮崎農業</t>
    <rPh sb="0" eb="2">
      <t>ミヤザキ</t>
    </rPh>
    <rPh sb="2" eb="4">
      <t>ノウギョウ</t>
    </rPh>
    <phoneticPr fontId="8"/>
  </si>
  <si>
    <t>宮崎西</t>
    <rPh sb="0" eb="2">
      <t>ミヤザキ</t>
    </rPh>
    <rPh sb="2" eb="3">
      <t>ニシ</t>
    </rPh>
    <phoneticPr fontId="8"/>
  </si>
  <si>
    <t>宮崎南</t>
    <rPh sb="0" eb="2">
      <t>ミヤザキ</t>
    </rPh>
    <rPh sb="2" eb="3">
      <t>ミナミ</t>
    </rPh>
    <phoneticPr fontId="8"/>
  </si>
  <si>
    <t>宮崎第一</t>
    <rPh sb="0" eb="2">
      <t>ミヤザキ</t>
    </rPh>
    <rPh sb="2" eb="4">
      <t>ダイイチ</t>
    </rPh>
    <phoneticPr fontId="8"/>
  </si>
  <si>
    <t>鵬翔</t>
  </si>
  <si>
    <t>日南</t>
    <rPh sb="0" eb="2">
      <t>ニチナン</t>
    </rPh>
    <phoneticPr fontId="8"/>
  </si>
  <si>
    <t>日南振徳</t>
    <rPh sb="0" eb="2">
      <t>ニチナン</t>
    </rPh>
    <rPh sb="2" eb="4">
      <t>シントク</t>
    </rPh>
    <phoneticPr fontId="8"/>
  </si>
  <si>
    <t>日南学園</t>
    <rPh sb="0" eb="2">
      <t>ニチナン</t>
    </rPh>
    <rPh sb="2" eb="4">
      <t>ガクエン</t>
    </rPh>
    <phoneticPr fontId="8"/>
  </si>
  <si>
    <t>都城農業</t>
    <rPh sb="0" eb="2">
      <t>ミヤコノジョウ</t>
    </rPh>
    <rPh sb="2" eb="4">
      <t>ノウギョウ</t>
    </rPh>
    <phoneticPr fontId="8"/>
  </si>
  <si>
    <t>都城泉ヶ丘</t>
    <rPh sb="0" eb="2">
      <t>ミヤコノジョウ</t>
    </rPh>
    <rPh sb="2" eb="5">
      <t>イズミガオカ</t>
    </rPh>
    <phoneticPr fontId="8"/>
  </si>
  <si>
    <t>都城西</t>
    <rPh sb="0" eb="2">
      <t>ミヤコノジョウ</t>
    </rPh>
    <rPh sb="2" eb="3">
      <t>ニシ</t>
    </rPh>
    <phoneticPr fontId="8"/>
  </si>
  <si>
    <t>都城工業</t>
    <rPh sb="0" eb="2">
      <t>ミヤコノジョウ</t>
    </rPh>
    <rPh sb="2" eb="4">
      <t>コウギョウ</t>
    </rPh>
    <phoneticPr fontId="8"/>
  </si>
  <si>
    <t>小林</t>
    <rPh sb="0" eb="2">
      <t>コバヤシ</t>
    </rPh>
    <phoneticPr fontId="8"/>
  </si>
  <si>
    <t>小林秀峰</t>
    <rPh sb="0" eb="2">
      <t>コバヤシ</t>
    </rPh>
    <rPh sb="2" eb="4">
      <t>シュウホウ</t>
    </rPh>
    <phoneticPr fontId="8"/>
  </si>
  <si>
    <t>飯野</t>
    <rPh sb="0" eb="2">
      <t>イイノ</t>
    </rPh>
    <phoneticPr fontId="8"/>
  </si>
  <si>
    <t>（都城高専）</t>
  </si>
  <si>
    <t>中　　津　　南</t>
  </si>
  <si>
    <t>中　　津　　北</t>
  </si>
  <si>
    <t>宇 佐 産 業 科 学</t>
  </si>
  <si>
    <t>宇　　　　　佐</t>
  </si>
  <si>
    <t>高　　　　　田</t>
  </si>
  <si>
    <t>玖　珠　美　山</t>
    <rPh sb="0" eb="1">
      <t>キュウ</t>
    </rPh>
    <rPh sb="2" eb="3">
      <t>タマ</t>
    </rPh>
    <rPh sb="4" eb="5">
      <t>ビ</t>
    </rPh>
    <rPh sb="6" eb="7">
      <t>ヤマ</t>
    </rPh>
    <phoneticPr fontId="4"/>
  </si>
  <si>
    <t>日　田　三　隈</t>
  </si>
  <si>
    <t>昭　和　学　園</t>
  </si>
  <si>
    <t>藤　　　　　蔭</t>
  </si>
  <si>
    <t>国　　　　　東</t>
  </si>
  <si>
    <t>杵　　　　　築</t>
  </si>
  <si>
    <t>日　出　総　合</t>
    <rPh sb="0" eb="1">
      <t>ヒ</t>
    </rPh>
    <rPh sb="2" eb="3">
      <t>デ</t>
    </rPh>
    <rPh sb="4" eb="5">
      <t>フサ</t>
    </rPh>
    <rPh sb="6" eb="7">
      <t>ゴウ</t>
    </rPh>
    <phoneticPr fontId="1"/>
  </si>
  <si>
    <t>別 府 鶴 見 丘</t>
  </si>
  <si>
    <t>別　府　青　山</t>
  </si>
  <si>
    <t>別　府　翔　青　</t>
    <rPh sb="4" eb="5">
      <t>ショウ</t>
    </rPh>
    <rPh sb="6" eb="7">
      <t>アオ</t>
    </rPh>
    <phoneticPr fontId="3"/>
  </si>
  <si>
    <t>別 府 羽 室 台</t>
  </si>
  <si>
    <t>別　府　商　業</t>
  </si>
  <si>
    <t>別 府 溝 部 学 園</t>
  </si>
  <si>
    <t>明　　　　　豊</t>
  </si>
  <si>
    <t>大　分　舞　鶴</t>
  </si>
  <si>
    <t>大 分 雄 城 台</t>
  </si>
  <si>
    <t>大　　分　　南</t>
  </si>
  <si>
    <t>大　分　豊　府</t>
  </si>
  <si>
    <t>大　分　工　業</t>
  </si>
  <si>
    <t>大　分　西</t>
  </si>
  <si>
    <t>大　分　鶴　崎</t>
  </si>
  <si>
    <t>情　報　科　学</t>
  </si>
  <si>
    <t>大　分　東　明</t>
  </si>
  <si>
    <t>福　徳　学　院</t>
  </si>
  <si>
    <t>大分工業高等専門学校</t>
  </si>
  <si>
    <t>大 分 上 野 丘</t>
  </si>
  <si>
    <t>岩　        田</t>
  </si>
  <si>
    <t>楊　　志　　館</t>
  </si>
  <si>
    <t>大分商業</t>
    <rPh sb="0" eb="2">
      <t>オオイタ</t>
    </rPh>
    <rPh sb="2" eb="4">
      <t>ショウギョウ</t>
    </rPh>
    <phoneticPr fontId="3"/>
  </si>
  <si>
    <t>大　　　　　分</t>
  </si>
  <si>
    <t>由　　　　　布</t>
    <rPh sb="0" eb="1">
      <t>ヨシ</t>
    </rPh>
    <rPh sb="6" eb="7">
      <t>ヌノ</t>
    </rPh>
    <phoneticPr fontId="1"/>
  </si>
  <si>
    <t>鶴　崎　工　業</t>
    <rPh sb="0" eb="1">
      <t>ツル</t>
    </rPh>
    <rPh sb="2" eb="3">
      <t>ザキ</t>
    </rPh>
    <rPh sb="4" eb="5">
      <t>コウ</t>
    </rPh>
    <rPh sb="6" eb="7">
      <t>ギョウ</t>
    </rPh>
    <phoneticPr fontId="4"/>
  </si>
  <si>
    <t>海　洋　科　学</t>
  </si>
  <si>
    <t>日本文理大附属</t>
  </si>
  <si>
    <t>三　重　総　合</t>
    <rPh sb="0" eb="1">
      <t>サン</t>
    </rPh>
    <rPh sb="2" eb="3">
      <t>シゲル</t>
    </rPh>
    <rPh sb="4" eb="5">
      <t>フサ</t>
    </rPh>
    <rPh sb="6" eb="7">
      <t>ゴウ</t>
    </rPh>
    <phoneticPr fontId="4"/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</si>
  <si>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</si>
  <si>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</si>
  <si>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</si>
  <si>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</si>
  <si>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</si>
  <si>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</si>
  <si>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</si>
  <si>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</si>
  <si>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</si>
  <si>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</si>
  <si>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</si>
  <si>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</si>
  <si>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</si>
  <si>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</si>
  <si>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</si>
  <si>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白石</t>
  </si>
  <si>
    <t>武雄</t>
  </si>
  <si>
    <t>鹿島実業</t>
  </si>
  <si>
    <t>鹿島</t>
  </si>
  <si>
    <t>東明館</t>
  </si>
  <si>
    <t>龍谷</t>
  </si>
  <si>
    <t>佐賀女子</t>
  </si>
  <si>
    <t>佐賀学園</t>
  </si>
  <si>
    <t>北陵</t>
  </si>
  <si>
    <t>弘学館</t>
  </si>
  <si>
    <t>早稲佐</t>
  </si>
  <si>
    <t>敬徳</t>
  </si>
  <si>
    <t>青森</t>
    <rPh sb="0" eb="2">
      <t>アオモリ</t>
    </rPh>
    <phoneticPr fontId="3"/>
  </si>
  <si>
    <t>青森東</t>
    <rPh sb="0" eb="2">
      <t>アオモリ</t>
    </rPh>
    <rPh sb="2" eb="3">
      <t>ヒガシ</t>
    </rPh>
    <phoneticPr fontId="3"/>
  </si>
  <si>
    <t>青森西</t>
    <rPh sb="0" eb="2">
      <t>アオモリ</t>
    </rPh>
    <rPh sb="2" eb="3">
      <t>ニシ</t>
    </rPh>
    <phoneticPr fontId="3"/>
  </si>
  <si>
    <t>青森南</t>
    <rPh sb="0" eb="2">
      <t>アオモリ</t>
    </rPh>
    <rPh sb="2" eb="3">
      <t>ミナミ</t>
    </rPh>
    <phoneticPr fontId="3"/>
  </si>
  <si>
    <t>青森北</t>
    <rPh sb="0" eb="2">
      <t>アオモリ</t>
    </rPh>
    <rPh sb="2" eb="3">
      <t>キタ</t>
    </rPh>
    <phoneticPr fontId="3"/>
  </si>
  <si>
    <t>青森中央</t>
    <rPh sb="0" eb="2">
      <t>アオモリ</t>
    </rPh>
    <rPh sb="2" eb="4">
      <t>チュウオウ</t>
    </rPh>
    <phoneticPr fontId="3"/>
  </si>
  <si>
    <t>青森商業</t>
    <rPh sb="0" eb="2">
      <t>アオモリ</t>
    </rPh>
    <rPh sb="2" eb="4">
      <t>ショウギョウ</t>
    </rPh>
    <phoneticPr fontId="3"/>
  </si>
  <si>
    <t>青森工業</t>
    <rPh sb="0" eb="2">
      <t>アオモリ</t>
    </rPh>
    <rPh sb="2" eb="4">
      <t>コウギョウ</t>
    </rPh>
    <phoneticPr fontId="3"/>
  </si>
  <si>
    <t>浪岡</t>
    <rPh sb="0" eb="2">
      <t>ナミオカ</t>
    </rPh>
    <phoneticPr fontId="3"/>
  </si>
  <si>
    <t>青森山田</t>
    <rPh sb="0" eb="2">
      <t>アオモリ</t>
    </rPh>
    <rPh sb="2" eb="4">
      <t>ヤマダ</t>
    </rPh>
    <phoneticPr fontId="3"/>
  </si>
  <si>
    <t>東奥学園</t>
    <rPh sb="0" eb="2">
      <t>トウオウ</t>
    </rPh>
    <rPh sb="2" eb="4">
      <t>ガクエン</t>
    </rPh>
    <phoneticPr fontId="3"/>
  </si>
  <si>
    <t>明の星</t>
    <rPh sb="0" eb="1">
      <t>アケ</t>
    </rPh>
    <rPh sb="2" eb="3">
      <t>ホシ</t>
    </rPh>
    <phoneticPr fontId="3"/>
  </si>
  <si>
    <t>田名部</t>
    <rPh sb="0" eb="3">
      <t>タナブ</t>
    </rPh>
    <phoneticPr fontId="3"/>
  </si>
  <si>
    <t>大湊</t>
    <rPh sb="0" eb="2">
      <t>オオミナト</t>
    </rPh>
    <phoneticPr fontId="3"/>
  </si>
  <si>
    <t>むつ工業</t>
    <rPh sb="2" eb="4">
      <t>コウギョウ</t>
    </rPh>
    <phoneticPr fontId="3"/>
  </si>
  <si>
    <t>大間</t>
    <rPh sb="0" eb="2">
      <t>オオマ</t>
    </rPh>
    <phoneticPr fontId="3"/>
  </si>
  <si>
    <t>野辺地</t>
    <rPh sb="0" eb="3">
      <t>ノヘジ</t>
    </rPh>
    <phoneticPr fontId="3"/>
  </si>
  <si>
    <t>大湊川内</t>
    <rPh sb="0" eb="2">
      <t>オオミナト</t>
    </rPh>
    <rPh sb="2" eb="4">
      <t>カワウチ</t>
    </rPh>
    <phoneticPr fontId="3"/>
  </si>
  <si>
    <t>八戸</t>
    <rPh sb="0" eb="2">
      <t>ハチノヘ</t>
    </rPh>
    <phoneticPr fontId="3"/>
  </si>
  <si>
    <t>八戸東</t>
    <rPh sb="0" eb="2">
      <t>ハチノヘ</t>
    </rPh>
    <rPh sb="2" eb="3">
      <t>ヒガシ</t>
    </rPh>
    <phoneticPr fontId="3"/>
  </si>
  <si>
    <t>八戸西</t>
    <rPh sb="0" eb="2">
      <t>ハチノヘ</t>
    </rPh>
    <rPh sb="2" eb="3">
      <t>ニシ</t>
    </rPh>
    <phoneticPr fontId="3"/>
  </si>
  <si>
    <t>八戸北</t>
    <rPh sb="0" eb="2">
      <t>ハチノヘ</t>
    </rPh>
    <rPh sb="2" eb="3">
      <t>キタ</t>
    </rPh>
    <phoneticPr fontId="3"/>
  </si>
  <si>
    <t>八戸工業</t>
    <rPh sb="0" eb="2">
      <t>ハチノヘ</t>
    </rPh>
    <rPh sb="2" eb="4">
      <t>コウギョウ</t>
    </rPh>
    <phoneticPr fontId="3"/>
  </si>
  <si>
    <t>八戸工業大学第二</t>
    <rPh sb="0" eb="2">
      <t>ハチノヘ</t>
    </rPh>
    <rPh sb="2" eb="4">
      <t>コウギョウ</t>
    </rPh>
    <rPh sb="4" eb="5">
      <t>ダイ</t>
    </rPh>
    <rPh sb="5" eb="6">
      <t>ガク</t>
    </rPh>
    <rPh sb="6" eb="8">
      <t>ダイニ</t>
    </rPh>
    <phoneticPr fontId="3"/>
  </si>
  <si>
    <t>千葉学園</t>
    <rPh sb="0" eb="2">
      <t>チバ</t>
    </rPh>
    <rPh sb="2" eb="4">
      <t>ガクエン</t>
    </rPh>
    <phoneticPr fontId="3"/>
  </si>
  <si>
    <t>三沢</t>
    <rPh sb="0" eb="2">
      <t>ミサワ</t>
    </rPh>
    <phoneticPr fontId="3"/>
  </si>
  <si>
    <t>三本木</t>
    <rPh sb="0" eb="3">
      <t>サンボンギ</t>
    </rPh>
    <phoneticPr fontId="3"/>
  </si>
  <si>
    <t>十和田工業</t>
    <rPh sb="0" eb="3">
      <t>トワダ</t>
    </rPh>
    <rPh sb="3" eb="5">
      <t>コウギョウ</t>
    </rPh>
    <phoneticPr fontId="3"/>
  </si>
  <si>
    <t>十和田西</t>
    <rPh sb="0" eb="3">
      <t>トワダ</t>
    </rPh>
    <rPh sb="3" eb="4">
      <t>ニシ</t>
    </rPh>
    <phoneticPr fontId="3"/>
  </si>
  <si>
    <t>六戸</t>
    <rPh sb="0" eb="2">
      <t>ロクノヘ</t>
    </rPh>
    <phoneticPr fontId="3"/>
  </si>
  <si>
    <t>弘前</t>
    <rPh sb="0" eb="2">
      <t>ヒロサキ</t>
    </rPh>
    <phoneticPr fontId="3"/>
  </si>
  <si>
    <t>弘前南</t>
    <rPh sb="0" eb="2">
      <t>ヒロサキ</t>
    </rPh>
    <rPh sb="2" eb="3">
      <t>ミナミ</t>
    </rPh>
    <phoneticPr fontId="3"/>
  </si>
  <si>
    <t>弘前中央</t>
    <rPh sb="0" eb="2">
      <t>ヒロサキ</t>
    </rPh>
    <rPh sb="2" eb="4">
      <t>チュウオウ</t>
    </rPh>
    <phoneticPr fontId="3"/>
  </si>
  <si>
    <t>弘前工業</t>
    <rPh sb="0" eb="2">
      <t>ヒロサキ</t>
    </rPh>
    <rPh sb="2" eb="4">
      <t>コウギョウ</t>
    </rPh>
    <phoneticPr fontId="3"/>
  </si>
  <si>
    <t>岩木</t>
    <rPh sb="0" eb="2">
      <t>イワキ</t>
    </rPh>
    <phoneticPr fontId="3"/>
  </si>
  <si>
    <t>東奥義塾</t>
    <rPh sb="0" eb="2">
      <t>トウオウ</t>
    </rPh>
    <rPh sb="2" eb="4">
      <t>ギジュク</t>
    </rPh>
    <phoneticPr fontId="3"/>
  </si>
  <si>
    <t>弘前学院聖愛</t>
    <rPh sb="0" eb="2">
      <t>ヒロサキ</t>
    </rPh>
    <rPh sb="2" eb="4">
      <t>ガクイン</t>
    </rPh>
    <rPh sb="4" eb="6">
      <t>セイアイ</t>
    </rPh>
    <phoneticPr fontId="3"/>
  </si>
  <si>
    <t>弘前東</t>
    <rPh sb="0" eb="2">
      <t>ヒロサキ</t>
    </rPh>
    <rPh sb="2" eb="3">
      <t>ヒガシ</t>
    </rPh>
    <phoneticPr fontId="3"/>
  </si>
  <si>
    <t>木造</t>
    <rPh sb="0" eb="2">
      <t>キヅクリ</t>
    </rPh>
    <phoneticPr fontId="3"/>
  </si>
  <si>
    <t>鶴田</t>
    <rPh sb="0" eb="2">
      <t>ツルタ</t>
    </rPh>
    <phoneticPr fontId="3"/>
  </si>
  <si>
    <t>金木</t>
    <rPh sb="0" eb="2">
      <t>カナギ</t>
    </rPh>
    <phoneticPr fontId="3"/>
  </si>
  <si>
    <t>五所川原</t>
    <rPh sb="0" eb="4">
      <t>ゴショガワラ</t>
    </rPh>
    <phoneticPr fontId="3"/>
  </si>
  <si>
    <t>五所川原工業</t>
    <rPh sb="0" eb="4">
      <t>ゴショガワラ</t>
    </rPh>
    <rPh sb="4" eb="6">
      <t>コウギョウ</t>
    </rPh>
    <phoneticPr fontId="3"/>
  </si>
  <si>
    <t>五所川原第一</t>
    <rPh sb="0" eb="4">
      <t>ゴショガワラ</t>
    </rPh>
    <rPh sb="4" eb="6">
      <t>ダイイチ</t>
    </rPh>
    <phoneticPr fontId="3"/>
  </si>
  <si>
    <t>木更津</t>
    <rPh sb="0" eb="3">
      <t>キサラヅ</t>
    </rPh>
    <phoneticPr fontId="7"/>
  </si>
  <si>
    <t>木更津東</t>
    <rPh sb="0" eb="3">
      <t>キサラヅ</t>
    </rPh>
    <rPh sb="3" eb="4">
      <t>ヒガシ</t>
    </rPh>
    <phoneticPr fontId="7"/>
  </si>
  <si>
    <t>市原</t>
    <rPh sb="0" eb="2">
      <t>イチハラ</t>
    </rPh>
    <phoneticPr fontId="7"/>
  </si>
  <si>
    <t>市原緑</t>
    <rPh sb="0" eb="2">
      <t>イチハラ</t>
    </rPh>
    <rPh sb="2" eb="3">
      <t>ミドリ</t>
    </rPh>
    <phoneticPr fontId="7"/>
  </si>
  <si>
    <t>市原八幡</t>
    <rPh sb="2" eb="4">
      <t>ヤワタ</t>
    </rPh>
    <phoneticPr fontId="7"/>
  </si>
  <si>
    <t>東海大学付属望洋</t>
  </si>
  <si>
    <t>拓殖大学紅陵</t>
  </si>
  <si>
    <t>暁星国際</t>
  </si>
  <si>
    <t>志学館</t>
    <rPh sb="0" eb="1">
      <t>ココロザシ</t>
    </rPh>
    <rPh sb="1" eb="3">
      <t>ガッカン</t>
    </rPh>
    <phoneticPr fontId="7"/>
  </si>
  <si>
    <t>市原中央</t>
  </si>
  <si>
    <t>木更津総合</t>
    <rPh sb="0" eb="3">
      <t>キサラヅ</t>
    </rPh>
    <rPh sb="3" eb="5">
      <t>ソウゴウ</t>
    </rPh>
    <phoneticPr fontId="7"/>
  </si>
  <si>
    <t>木更津高専</t>
  </si>
  <si>
    <t>袖ヶ浦</t>
    <rPh sb="0" eb="3">
      <t>ソデガウラ</t>
    </rPh>
    <phoneticPr fontId="5"/>
  </si>
  <si>
    <t>安房拓心</t>
  </si>
  <si>
    <t>安房</t>
  </si>
  <si>
    <t>館山総合</t>
  </si>
  <si>
    <t>君津青葉</t>
    <rPh sb="0" eb="2">
      <t>キミツ</t>
    </rPh>
    <rPh sb="2" eb="4">
      <t>アオバ</t>
    </rPh>
    <phoneticPr fontId="7"/>
  </si>
  <si>
    <t>安房西</t>
  </si>
  <si>
    <t>翔　凜</t>
    <rPh sb="0" eb="1">
      <t>ショウ</t>
    </rPh>
    <rPh sb="2" eb="3">
      <t>リン</t>
    </rPh>
    <phoneticPr fontId="5"/>
  </si>
  <si>
    <t>館山海上技術</t>
    <rPh sb="0" eb="2">
      <t>タテヤマ</t>
    </rPh>
    <rPh sb="2" eb="4">
      <t>カイジョウ</t>
    </rPh>
    <rPh sb="4" eb="6">
      <t>ギジュツ</t>
    </rPh>
    <phoneticPr fontId="7"/>
  </si>
  <si>
    <t>長生</t>
    <rPh sb="0" eb="2">
      <t>チョウセイ</t>
    </rPh>
    <phoneticPr fontId="7"/>
  </si>
  <si>
    <t>茂原樟陽</t>
    <rPh sb="0" eb="2">
      <t>モバラ</t>
    </rPh>
    <rPh sb="2" eb="3">
      <t>ショウ</t>
    </rPh>
    <rPh sb="3" eb="4">
      <t>ヨウ</t>
    </rPh>
    <phoneticPr fontId="7"/>
  </si>
  <si>
    <t>千葉学芸</t>
  </si>
  <si>
    <t>佐原</t>
    <rPh sb="0" eb="2">
      <t>サワラ</t>
    </rPh>
    <phoneticPr fontId="7"/>
  </si>
  <si>
    <t>銚子</t>
    <rPh sb="0" eb="2">
      <t>チョウシ</t>
    </rPh>
    <phoneticPr fontId="7"/>
  </si>
  <si>
    <t>銚子商業</t>
    <rPh sb="0" eb="2">
      <t>チョウシ</t>
    </rPh>
    <rPh sb="2" eb="4">
      <t>ショウギョウ</t>
    </rPh>
    <phoneticPr fontId="7"/>
  </si>
  <si>
    <t>東総工業</t>
  </si>
  <si>
    <t>匝瑳</t>
  </si>
  <si>
    <t>市立銚子</t>
  </si>
  <si>
    <t>敬愛大学八日市場</t>
  </si>
  <si>
    <t>印旛明誠</t>
    <rPh sb="0" eb="2">
      <t>インバ</t>
    </rPh>
    <rPh sb="2" eb="3">
      <t>メイ</t>
    </rPh>
    <rPh sb="3" eb="4">
      <t>マコト</t>
    </rPh>
    <phoneticPr fontId="7"/>
  </si>
  <si>
    <t>成田西陵</t>
    <rPh sb="0" eb="2">
      <t>ナリタ</t>
    </rPh>
    <rPh sb="2" eb="3">
      <t>ニシ</t>
    </rPh>
    <rPh sb="3" eb="4">
      <t>リョウ</t>
    </rPh>
    <phoneticPr fontId="7"/>
  </si>
  <si>
    <t>成田国際</t>
    <rPh sb="0" eb="2">
      <t>ナリタ</t>
    </rPh>
    <rPh sb="2" eb="4">
      <t>コクサイ</t>
    </rPh>
    <phoneticPr fontId="7"/>
  </si>
  <si>
    <t>成田北</t>
    <rPh sb="0" eb="2">
      <t>ナリタ</t>
    </rPh>
    <rPh sb="2" eb="3">
      <t>キタ</t>
    </rPh>
    <phoneticPr fontId="7"/>
  </si>
  <si>
    <t>富里</t>
  </si>
  <si>
    <t>佐倉</t>
  </si>
  <si>
    <t>佐倉東</t>
    <rPh sb="0" eb="2">
      <t>サクラ</t>
    </rPh>
    <rPh sb="2" eb="3">
      <t>ヒガシ</t>
    </rPh>
    <phoneticPr fontId="7"/>
  </si>
  <si>
    <t>佐倉西</t>
  </si>
  <si>
    <t>佐倉南</t>
  </si>
  <si>
    <t>八街</t>
    <rPh sb="0" eb="2">
      <t>ヤチマタ</t>
    </rPh>
    <phoneticPr fontId="7"/>
  </si>
  <si>
    <t>成田</t>
  </si>
  <si>
    <t>東京学館</t>
    <rPh sb="0" eb="4">
      <t>ガッカン</t>
    </rPh>
    <phoneticPr fontId="7"/>
  </si>
  <si>
    <t>千葉黎明</t>
    <rPh sb="0" eb="2">
      <t>チバ</t>
    </rPh>
    <rPh sb="2" eb="4">
      <t>レイメイ</t>
    </rPh>
    <phoneticPr fontId="7"/>
  </si>
  <si>
    <t>八千代東</t>
    <rPh sb="0" eb="3">
      <t>ヤチヨ</t>
    </rPh>
    <rPh sb="3" eb="4">
      <t>ヒガシ</t>
    </rPh>
    <phoneticPr fontId="7"/>
  </si>
  <si>
    <t>八千代西</t>
    <rPh sb="0" eb="3">
      <t>ヤチヨ</t>
    </rPh>
    <rPh sb="3" eb="4">
      <t>ニシ</t>
    </rPh>
    <phoneticPr fontId="7"/>
  </si>
  <si>
    <t>津田沼</t>
  </si>
  <si>
    <t>実籾</t>
    <rPh sb="0" eb="2">
      <t>ミモミ</t>
    </rPh>
    <phoneticPr fontId="7"/>
  </si>
  <si>
    <t>四街道</t>
    <rPh sb="0" eb="3">
      <t>ヨツカイドウ</t>
    </rPh>
    <phoneticPr fontId="7"/>
  </si>
  <si>
    <t>四街道北</t>
    <rPh sb="0" eb="3">
      <t>ヨツカイドウ</t>
    </rPh>
    <rPh sb="3" eb="4">
      <t>キタ</t>
    </rPh>
    <phoneticPr fontId="7"/>
  </si>
  <si>
    <t>市立習志野</t>
  </si>
  <si>
    <t>千葉敬愛</t>
  </si>
  <si>
    <t>千葉英和</t>
  </si>
  <si>
    <t>東邦大学付属東邦</t>
  </si>
  <si>
    <t>八千代松陰</t>
  </si>
  <si>
    <t>秀明八千代</t>
  </si>
  <si>
    <t>千葉</t>
  </si>
  <si>
    <t>千葉南</t>
  </si>
  <si>
    <t>若松</t>
  </si>
  <si>
    <t>千城台</t>
  </si>
  <si>
    <t>土気</t>
  </si>
  <si>
    <t>千葉明徳</t>
  </si>
  <si>
    <t>植草学園大学附属</t>
    <rPh sb="0" eb="2">
      <t>ウエクサ</t>
    </rPh>
    <rPh sb="2" eb="4">
      <t>ガクエン</t>
    </rPh>
    <rPh sb="4" eb="6">
      <t>ダイガク</t>
    </rPh>
    <rPh sb="6" eb="8">
      <t>フゾク</t>
    </rPh>
    <phoneticPr fontId="7"/>
  </si>
  <si>
    <t>千葉聖心</t>
  </si>
  <si>
    <t>桜林</t>
    <rPh sb="0" eb="1">
      <t>サクラ</t>
    </rPh>
    <rPh sb="1" eb="2">
      <t>ハヤシ</t>
    </rPh>
    <phoneticPr fontId="7"/>
  </si>
  <si>
    <t>生浜</t>
    <rPh sb="0" eb="1">
      <t>オ</t>
    </rPh>
    <rPh sb="1" eb="2">
      <t>ハマ</t>
    </rPh>
    <phoneticPr fontId="7"/>
  </si>
  <si>
    <t>明聖</t>
  </si>
  <si>
    <t>千葉女子</t>
  </si>
  <si>
    <t>千葉東</t>
  </si>
  <si>
    <t>京葉工業</t>
    <rPh sb="0" eb="2">
      <t>ケイヨウ</t>
    </rPh>
    <rPh sb="2" eb="4">
      <t>コウギョウ</t>
    </rPh>
    <phoneticPr fontId="7"/>
  </si>
  <si>
    <t>検見川</t>
  </si>
  <si>
    <t>千葉北</t>
  </si>
  <si>
    <t>磯辺</t>
    <rPh sb="0" eb="2">
      <t>イソベ</t>
    </rPh>
    <phoneticPr fontId="7"/>
  </si>
  <si>
    <t>幕張総合</t>
  </si>
  <si>
    <t>柏井</t>
    <rPh sb="0" eb="2">
      <t>カシワイ</t>
    </rPh>
    <phoneticPr fontId="7"/>
  </si>
  <si>
    <t>千葉西</t>
    <rPh sb="0" eb="2">
      <t>チバ</t>
    </rPh>
    <rPh sb="2" eb="3">
      <t>ニシ</t>
    </rPh>
    <phoneticPr fontId="7"/>
  </si>
  <si>
    <t>犢橋</t>
  </si>
  <si>
    <t>市立千葉</t>
    <rPh sb="0" eb="2">
      <t>イチリツ</t>
    </rPh>
    <rPh sb="2" eb="4">
      <t>チバ</t>
    </rPh>
    <phoneticPr fontId="7"/>
  </si>
  <si>
    <t>市立稲毛</t>
    <rPh sb="0" eb="2">
      <t>イチリツ</t>
    </rPh>
    <rPh sb="2" eb="4">
      <t>イナゲ</t>
    </rPh>
    <phoneticPr fontId="7"/>
  </si>
  <si>
    <t>千葉経済大学附属</t>
    <rPh sb="0" eb="2">
      <t>チバ</t>
    </rPh>
    <rPh sb="2" eb="4">
      <t>ケイザイ</t>
    </rPh>
    <rPh sb="4" eb="6">
      <t>ダイガク</t>
    </rPh>
    <rPh sb="6" eb="8">
      <t>フゾク</t>
    </rPh>
    <phoneticPr fontId="7"/>
  </si>
  <si>
    <t>渋谷幕張</t>
    <rPh sb="0" eb="2">
      <t>シブヤ</t>
    </rPh>
    <rPh sb="2" eb="4">
      <t>マクハリ</t>
    </rPh>
    <phoneticPr fontId="7"/>
  </si>
  <si>
    <t>昭和学院秀英</t>
  </si>
  <si>
    <t>船橋</t>
    <rPh sb="0" eb="2">
      <t>フナバシ</t>
    </rPh>
    <phoneticPr fontId="7"/>
  </si>
  <si>
    <t>薬園台</t>
  </si>
  <si>
    <t>船橋東</t>
  </si>
  <si>
    <t>船橋啓明</t>
    <rPh sb="2" eb="4">
      <t>ケイメイ</t>
    </rPh>
    <phoneticPr fontId="7"/>
  </si>
  <si>
    <t>船橋芝山</t>
    <rPh sb="0" eb="2">
      <t>フナバシ</t>
    </rPh>
    <rPh sb="2" eb="4">
      <t>シバヤマ</t>
    </rPh>
    <phoneticPr fontId="7"/>
  </si>
  <si>
    <t>船橋二和</t>
    <rPh sb="0" eb="2">
      <t>フナバシ</t>
    </rPh>
    <rPh sb="2" eb="3">
      <t>フタ</t>
    </rPh>
    <rPh sb="3" eb="4">
      <t>ワ</t>
    </rPh>
    <phoneticPr fontId="7"/>
  </si>
  <si>
    <t>船橋古和釜</t>
    <rPh sb="2" eb="5">
      <t>コワガマ</t>
    </rPh>
    <phoneticPr fontId="7"/>
  </si>
  <si>
    <t>船橋法典</t>
    <rPh sb="0" eb="2">
      <t>フナバシ</t>
    </rPh>
    <rPh sb="2" eb="3">
      <t>ホウ</t>
    </rPh>
    <rPh sb="3" eb="4">
      <t>テン</t>
    </rPh>
    <phoneticPr fontId="7"/>
  </si>
  <si>
    <t>船橋豊富</t>
  </si>
  <si>
    <t>船橋北</t>
  </si>
  <si>
    <t>鎌ヶ谷</t>
    <rPh sb="0" eb="3">
      <t>カマガヤ</t>
    </rPh>
    <phoneticPr fontId="7"/>
  </si>
  <si>
    <t>鎌ヶ谷西</t>
    <rPh sb="0" eb="3">
      <t>カマガヤ</t>
    </rPh>
    <rPh sb="3" eb="4">
      <t>ニシ</t>
    </rPh>
    <phoneticPr fontId="7"/>
  </si>
  <si>
    <t>白井</t>
  </si>
  <si>
    <t>市立船橋</t>
    <rPh sb="0" eb="2">
      <t>イチリツ</t>
    </rPh>
    <rPh sb="2" eb="4">
      <t>フナバシ</t>
    </rPh>
    <phoneticPr fontId="7"/>
  </si>
  <si>
    <t>東葉</t>
    <rPh sb="1" eb="2">
      <t>ハ</t>
    </rPh>
    <phoneticPr fontId="7"/>
  </si>
  <si>
    <t>日大習志野</t>
    <rPh sb="0" eb="2">
      <t>ニチダイ</t>
    </rPh>
    <rPh sb="2" eb="5">
      <t>ナラシノ</t>
    </rPh>
    <phoneticPr fontId="7"/>
  </si>
  <si>
    <t>千葉日本大学第一</t>
  </si>
  <si>
    <t>東京学館船橋</t>
  </si>
  <si>
    <t>市川工業</t>
  </si>
  <si>
    <t>国府台</t>
  </si>
  <si>
    <t>国分</t>
  </si>
  <si>
    <t>行徳</t>
    <rPh sb="0" eb="2">
      <t>ギョウトク</t>
    </rPh>
    <phoneticPr fontId="7"/>
  </si>
  <si>
    <t>市川東</t>
  </si>
  <si>
    <t>市川南</t>
    <rPh sb="0" eb="2">
      <t>イチカワ</t>
    </rPh>
    <rPh sb="2" eb="3">
      <t>ミナミ</t>
    </rPh>
    <phoneticPr fontId="7"/>
  </si>
  <si>
    <t>市川昴</t>
    <rPh sb="0" eb="2">
      <t>イチカワ</t>
    </rPh>
    <rPh sb="2" eb="3">
      <t>スバル</t>
    </rPh>
    <phoneticPr fontId="7"/>
  </si>
  <si>
    <t>浦安</t>
    <rPh sb="0" eb="2">
      <t>ウラヤス</t>
    </rPh>
    <phoneticPr fontId="7"/>
  </si>
  <si>
    <t>浦安南</t>
    <rPh sb="0" eb="2">
      <t>ウラヤス</t>
    </rPh>
    <rPh sb="2" eb="3">
      <t>ミナミ</t>
    </rPh>
    <phoneticPr fontId="7"/>
  </si>
  <si>
    <t>市川</t>
    <rPh sb="0" eb="2">
      <t>イチカワ</t>
    </rPh>
    <phoneticPr fontId="7"/>
  </si>
  <si>
    <t>日出学園</t>
    <rPh sb="0" eb="2">
      <t>ヒノデ</t>
    </rPh>
    <rPh sb="2" eb="4">
      <t>ガクエン</t>
    </rPh>
    <phoneticPr fontId="7"/>
  </si>
  <si>
    <t>国府台女子学院</t>
  </si>
  <si>
    <t>東海大学付属浦安</t>
  </si>
  <si>
    <t>不二女子</t>
  </si>
  <si>
    <t>昭和学院</t>
  </si>
  <si>
    <t>東京学館浦安</t>
  </si>
  <si>
    <t>松戸</t>
    <rPh sb="0" eb="2">
      <t>マツド</t>
    </rPh>
    <phoneticPr fontId="7"/>
  </si>
  <si>
    <t>小金</t>
    <rPh sb="0" eb="2">
      <t>コガネ</t>
    </rPh>
    <phoneticPr fontId="7"/>
  </si>
  <si>
    <t>松戸国際</t>
  </si>
  <si>
    <t>松戸六実</t>
  </si>
  <si>
    <t>松戸馬橋</t>
    <rPh sb="0" eb="2">
      <t>マツド</t>
    </rPh>
    <rPh sb="2" eb="4">
      <t>マバシ</t>
    </rPh>
    <phoneticPr fontId="7"/>
  </si>
  <si>
    <t>松戸向陽</t>
    <rPh sb="0" eb="2">
      <t>マツド</t>
    </rPh>
    <rPh sb="2" eb="4">
      <t>コウヨウ</t>
    </rPh>
    <phoneticPr fontId="7"/>
  </si>
  <si>
    <t>流山</t>
  </si>
  <si>
    <t>流山おおたかの森</t>
  </si>
  <si>
    <t>野田中央</t>
    <rPh sb="0" eb="2">
      <t>ノダ</t>
    </rPh>
    <rPh sb="2" eb="4">
      <t>チュウオウ</t>
    </rPh>
    <phoneticPr fontId="7"/>
  </si>
  <si>
    <t>清水</t>
  </si>
  <si>
    <t>市立松戸</t>
    <rPh sb="0" eb="2">
      <t>イチリツ</t>
    </rPh>
    <rPh sb="2" eb="4">
      <t>マツド</t>
    </rPh>
    <phoneticPr fontId="7"/>
  </si>
  <si>
    <t>専修大学松戸</t>
    <rPh sb="0" eb="2">
      <t>センシュウ</t>
    </rPh>
    <rPh sb="2" eb="4">
      <t>ダイガク</t>
    </rPh>
    <rPh sb="4" eb="6">
      <t>マツド</t>
    </rPh>
    <phoneticPr fontId="7"/>
  </si>
  <si>
    <t>聖徳大学附属</t>
  </si>
  <si>
    <t>西武台千葉</t>
  </si>
  <si>
    <t>東葛飾</t>
  </si>
  <si>
    <t>柏</t>
    <rPh sb="0" eb="1">
      <t>カシワ</t>
    </rPh>
    <phoneticPr fontId="5"/>
  </si>
  <si>
    <t>柏南</t>
    <rPh sb="0" eb="1">
      <t>カシワ</t>
    </rPh>
    <rPh sb="1" eb="2">
      <t>ミナミ</t>
    </rPh>
    <phoneticPr fontId="5"/>
  </si>
  <si>
    <t>柏陵</t>
  </si>
  <si>
    <t>柏の葉</t>
    <rPh sb="0" eb="1">
      <t>カシワ</t>
    </rPh>
    <rPh sb="2" eb="3">
      <t>ハ</t>
    </rPh>
    <phoneticPr fontId="5"/>
  </si>
  <si>
    <t>沼南</t>
    <rPh sb="0" eb="2">
      <t>ショウナン</t>
    </rPh>
    <phoneticPr fontId="5"/>
  </si>
  <si>
    <t>沼南高柳</t>
    <rPh sb="0" eb="2">
      <t>ショウナン</t>
    </rPh>
    <rPh sb="2" eb="4">
      <t>タカヤナギ</t>
    </rPh>
    <phoneticPr fontId="5"/>
  </si>
  <si>
    <t>我孫子</t>
    <rPh sb="0" eb="3">
      <t>アビコ</t>
    </rPh>
    <phoneticPr fontId="5"/>
  </si>
  <si>
    <t>我孫子東</t>
    <rPh sb="0" eb="3">
      <t>アビコ</t>
    </rPh>
    <rPh sb="3" eb="4">
      <t>ヒガシ</t>
    </rPh>
    <phoneticPr fontId="5"/>
  </si>
  <si>
    <t>市立柏</t>
    <rPh sb="0" eb="2">
      <t>イチリツ</t>
    </rPh>
    <rPh sb="2" eb="3">
      <t>カシワ</t>
    </rPh>
    <phoneticPr fontId="5"/>
  </si>
  <si>
    <t>麗澤</t>
    <rPh sb="0" eb="2">
      <t>レイタク</t>
    </rPh>
    <phoneticPr fontId="5"/>
  </si>
  <si>
    <t>中央学院</t>
    <rPh sb="0" eb="2">
      <t>チュウオウ</t>
    </rPh>
    <rPh sb="2" eb="4">
      <t>ガクイン</t>
    </rPh>
    <phoneticPr fontId="5"/>
  </si>
  <si>
    <t>流通経済大柏</t>
    <rPh sb="0" eb="2">
      <t>リュウツウ</t>
    </rPh>
    <rPh sb="2" eb="5">
      <t>ケイザイダイ</t>
    </rPh>
    <rPh sb="5" eb="6">
      <t>カシワ</t>
    </rPh>
    <phoneticPr fontId="5"/>
  </si>
  <si>
    <t>日本体育大学柏</t>
    <rPh sb="0" eb="2">
      <t>ニッポン</t>
    </rPh>
    <rPh sb="2" eb="4">
      <t>タイイク</t>
    </rPh>
    <rPh sb="4" eb="6">
      <t>ダイガク</t>
    </rPh>
    <rPh sb="6" eb="7">
      <t>カシワ</t>
    </rPh>
    <phoneticPr fontId="5"/>
  </si>
  <si>
    <t>鶴　丸</t>
  </si>
  <si>
    <t>甲　南</t>
  </si>
  <si>
    <t>鹿児島中央</t>
  </si>
  <si>
    <t>錦江湾</t>
  </si>
  <si>
    <t>武岡台</t>
  </si>
  <si>
    <t>明桜館</t>
  </si>
  <si>
    <t>松　陽</t>
  </si>
  <si>
    <t>鹿児島東</t>
  </si>
  <si>
    <t>鹿児島工業</t>
  </si>
  <si>
    <t>鹿児島南</t>
  </si>
  <si>
    <t>市立鹿児島玉龍</t>
  </si>
  <si>
    <t>市立鹿児島商業</t>
  </si>
  <si>
    <t>樟　南</t>
  </si>
  <si>
    <t>鹿児島純心女子</t>
  </si>
  <si>
    <t>鹿児島実業</t>
  </si>
  <si>
    <t>ラ ・サール</t>
  </si>
  <si>
    <t>鹿児島</t>
  </si>
  <si>
    <t>志學館</t>
  </si>
  <si>
    <t>池　田</t>
  </si>
  <si>
    <t>伊集院</t>
  </si>
  <si>
    <t>鹿児島城西</t>
  </si>
  <si>
    <t>出　水</t>
  </si>
  <si>
    <t>出水工業</t>
  </si>
  <si>
    <t>市立出水商業</t>
  </si>
  <si>
    <t>薩摩中央</t>
  </si>
  <si>
    <t>鶴　翔</t>
  </si>
  <si>
    <t>川薩清修館</t>
  </si>
  <si>
    <t>れいめい</t>
  </si>
  <si>
    <t>大　口</t>
  </si>
  <si>
    <t>霧　島</t>
  </si>
  <si>
    <t>加治木</t>
  </si>
  <si>
    <t>加治木工業</t>
  </si>
  <si>
    <t>隼人工業</t>
  </si>
  <si>
    <t>国　分</t>
  </si>
  <si>
    <t>市立国分中央</t>
  </si>
  <si>
    <t>福　山</t>
  </si>
  <si>
    <t>蒲　生</t>
  </si>
  <si>
    <t>市来農芸</t>
  </si>
  <si>
    <t>大口明光</t>
  </si>
  <si>
    <t>鹿児島第一</t>
  </si>
  <si>
    <t>国立鹿児島高専</t>
  </si>
  <si>
    <t>加世田</t>
  </si>
  <si>
    <t>枕　崎</t>
  </si>
  <si>
    <t>鹿児島水産</t>
  </si>
  <si>
    <t>川　辺</t>
  </si>
  <si>
    <t>薩南工業</t>
  </si>
  <si>
    <t>鳳　凰</t>
  </si>
  <si>
    <t>頴　娃</t>
  </si>
  <si>
    <t>南大隅</t>
  </si>
  <si>
    <t>鹿　屋</t>
  </si>
  <si>
    <t>鹿屋工業</t>
  </si>
  <si>
    <t>鹿屋農業</t>
  </si>
  <si>
    <t>鹿屋女子</t>
  </si>
  <si>
    <t>鹿屋中央</t>
  </si>
  <si>
    <t>串良商業</t>
  </si>
  <si>
    <t>南隼</t>
    <rPh sb="0" eb="1">
      <t>ミナミ</t>
    </rPh>
    <rPh sb="1" eb="2">
      <t>ハヤト</t>
    </rPh>
    <phoneticPr fontId="3"/>
  </si>
  <si>
    <t>尚志館</t>
  </si>
  <si>
    <t>種子島</t>
  </si>
  <si>
    <t>種子島中央</t>
  </si>
  <si>
    <t>奄  美</t>
  </si>
  <si>
    <t>大島北</t>
  </si>
  <si>
    <t>徳之島</t>
  </si>
  <si>
    <t>高等特別支</t>
  </si>
  <si>
    <t>開陽</t>
  </si>
  <si>
    <t>山川</t>
  </si>
  <si>
    <t>修学館</t>
  </si>
  <si>
    <t>指宿</t>
  </si>
  <si>
    <t>伊佐農林</t>
  </si>
  <si>
    <t>川内商工</t>
    <rPh sb="0" eb="2">
      <t>センダイ</t>
    </rPh>
    <rPh sb="2" eb="4">
      <t>ショウコウ</t>
    </rPh>
    <phoneticPr fontId="3"/>
  </si>
  <si>
    <t>関学</t>
  </si>
  <si>
    <t>甲陽</t>
  </si>
  <si>
    <t>仁川</t>
  </si>
  <si>
    <t>報徳</t>
  </si>
  <si>
    <t>女学院</t>
  </si>
  <si>
    <t>武庫川大附</t>
  </si>
  <si>
    <t>夙川</t>
  </si>
  <si>
    <t>西宮南</t>
  </si>
  <si>
    <t>西宮東</t>
  </si>
  <si>
    <t>西宮北</t>
  </si>
  <si>
    <t>西宮今津</t>
  </si>
  <si>
    <t>県西宮</t>
  </si>
  <si>
    <t>市西宮</t>
  </si>
  <si>
    <t>鳴尾</t>
  </si>
  <si>
    <t>園田</t>
  </si>
  <si>
    <t>尼崎北</t>
  </si>
  <si>
    <t>尼崎稲園</t>
  </si>
  <si>
    <t>武庫荘総合</t>
  </si>
  <si>
    <t>芦屋学園</t>
  </si>
  <si>
    <t>県国際</t>
  </si>
  <si>
    <t>芦屋</t>
  </si>
  <si>
    <t>県伊丹</t>
  </si>
  <si>
    <t>市伊丹</t>
  </si>
  <si>
    <t>伊丹北</t>
  </si>
  <si>
    <t>伊丹西</t>
  </si>
  <si>
    <t>雲雀丘</t>
  </si>
  <si>
    <t>小林聖心</t>
  </si>
  <si>
    <t>宝塚</t>
  </si>
  <si>
    <t>宝塚東</t>
  </si>
  <si>
    <t>宝塚西</t>
  </si>
  <si>
    <t>宝塚北</t>
  </si>
  <si>
    <t>川西明峰</t>
  </si>
  <si>
    <t>川西緑台</t>
  </si>
  <si>
    <t>川西北陵</t>
  </si>
  <si>
    <t>猪名川</t>
  </si>
  <si>
    <t>西宮甲山</t>
  </si>
  <si>
    <t>県尼崎工</t>
  </si>
  <si>
    <t>百合</t>
  </si>
  <si>
    <t>西宮甲英</t>
  </si>
  <si>
    <t>芦屋中等</t>
  </si>
  <si>
    <t>阪神支援</t>
  </si>
  <si>
    <t>神港学園</t>
  </si>
  <si>
    <t>神戸山手</t>
  </si>
  <si>
    <t>葺合</t>
  </si>
  <si>
    <t>六甲</t>
  </si>
  <si>
    <t>松蔭</t>
  </si>
  <si>
    <t>神戸</t>
  </si>
  <si>
    <t>灘</t>
  </si>
  <si>
    <t>甲南女</t>
  </si>
  <si>
    <t>御影</t>
  </si>
  <si>
    <t>東灘</t>
  </si>
  <si>
    <t>育英</t>
  </si>
  <si>
    <t>長田</t>
  </si>
  <si>
    <t>兵庫</t>
  </si>
  <si>
    <t>滝川</t>
  </si>
  <si>
    <t>啓明</t>
  </si>
  <si>
    <t>北須磨</t>
  </si>
  <si>
    <t>須磨東</t>
  </si>
  <si>
    <t>須磨友が丘</t>
  </si>
  <si>
    <t>神戸甲北</t>
  </si>
  <si>
    <t>滝川第二</t>
  </si>
  <si>
    <t>伊川谷</t>
  </si>
  <si>
    <t>伊川谷北</t>
  </si>
  <si>
    <t>神戸野田</t>
  </si>
  <si>
    <t>神戸龍谷</t>
  </si>
  <si>
    <t>北摂三田</t>
  </si>
  <si>
    <t>兵庫工</t>
  </si>
  <si>
    <t>神戸科技</t>
  </si>
  <si>
    <t>村野工</t>
  </si>
  <si>
    <t>三田西陵</t>
  </si>
  <si>
    <t>神戸第一</t>
  </si>
  <si>
    <t>神戸鈴蘭台</t>
  </si>
  <si>
    <t>須磨翔風</t>
  </si>
  <si>
    <t>神戸高専</t>
  </si>
  <si>
    <t>三田祥雲館</t>
  </si>
  <si>
    <t>有馬</t>
  </si>
  <si>
    <t>須磨学園</t>
  </si>
  <si>
    <t>須磨ノ浦</t>
  </si>
  <si>
    <t>三田松聖</t>
  </si>
  <si>
    <t>神院大附</t>
  </si>
  <si>
    <t>舞子</t>
  </si>
  <si>
    <t>常盤</t>
  </si>
  <si>
    <t>神大中等</t>
  </si>
  <si>
    <t>親和女子</t>
  </si>
  <si>
    <t>賢明</t>
  </si>
  <si>
    <t>姫路東</t>
  </si>
  <si>
    <t>姫路西</t>
  </si>
  <si>
    <t>姫路別所</t>
  </si>
  <si>
    <t>龍野</t>
  </si>
  <si>
    <t>福崎</t>
  </si>
  <si>
    <t>日ノ本</t>
  </si>
  <si>
    <t>赤穂</t>
  </si>
  <si>
    <t>姫路飾西</t>
  </si>
  <si>
    <t>飾磨工</t>
  </si>
  <si>
    <t>加古川北</t>
  </si>
  <si>
    <t>明石</t>
  </si>
  <si>
    <t>明石清水</t>
  </si>
  <si>
    <t>明石城西</t>
  </si>
  <si>
    <t>三木北</t>
  </si>
  <si>
    <t>明石商</t>
  </si>
  <si>
    <t>相生産</t>
  </si>
  <si>
    <t>小野工</t>
  </si>
  <si>
    <t>東洋大姫路</t>
  </si>
  <si>
    <t>東播工</t>
  </si>
  <si>
    <t>県立大附</t>
  </si>
  <si>
    <t>龍野北</t>
  </si>
  <si>
    <t>三木東</t>
  </si>
  <si>
    <t>神崎</t>
  </si>
  <si>
    <t>加古川南</t>
  </si>
  <si>
    <t>相生学院</t>
  </si>
  <si>
    <t>香寺</t>
  </si>
  <si>
    <t>三木</t>
  </si>
  <si>
    <t>柳</t>
  </si>
  <si>
    <t>洲本実</t>
  </si>
  <si>
    <t>淡路</t>
  </si>
  <si>
    <t>洲本</t>
  </si>
  <si>
    <t>豊岡</t>
  </si>
  <si>
    <t>但馬農</t>
  </si>
  <si>
    <t>香住</t>
  </si>
  <si>
    <t>城東</t>
    <rPh sb="0" eb="2">
      <t>ジョウトウ</t>
    </rPh>
    <phoneticPr fontId="3"/>
  </si>
  <si>
    <t>城南</t>
    <rPh sb="0" eb="2">
      <t>ジョウナン</t>
    </rPh>
    <phoneticPr fontId="3"/>
  </si>
  <si>
    <t>城北</t>
    <rPh sb="0" eb="2">
      <t>ジョウホク</t>
    </rPh>
    <phoneticPr fontId="3"/>
  </si>
  <si>
    <t>城ノ内</t>
    <rPh sb="0" eb="1">
      <t>ジョウ</t>
    </rPh>
    <rPh sb="2" eb="3">
      <t>ウチ</t>
    </rPh>
    <phoneticPr fontId="3"/>
  </si>
  <si>
    <t>徳島市立</t>
    <rPh sb="0" eb="2">
      <t>トクシマ</t>
    </rPh>
    <rPh sb="2" eb="4">
      <t>シリツ</t>
    </rPh>
    <phoneticPr fontId="3"/>
  </si>
  <si>
    <t>徳島科学技術</t>
    <rPh sb="0" eb="2">
      <t>トクシマ</t>
    </rPh>
    <rPh sb="2" eb="4">
      <t>カガク</t>
    </rPh>
    <rPh sb="4" eb="6">
      <t>ギジュツ</t>
    </rPh>
    <phoneticPr fontId="3"/>
  </si>
  <si>
    <t>徳島商業</t>
    <rPh sb="0" eb="2">
      <t>トクシマ</t>
    </rPh>
    <rPh sb="2" eb="4">
      <t>ショウギョウ</t>
    </rPh>
    <phoneticPr fontId="3"/>
  </si>
  <si>
    <t>小松島</t>
    <rPh sb="0" eb="3">
      <t>コマツシマ</t>
    </rPh>
    <phoneticPr fontId="3"/>
  </si>
  <si>
    <t>小松島西</t>
    <rPh sb="0" eb="3">
      <t>コマツシマ</t>
    </rPh>
    <rPh sb="3" eb="4">
      <t>ニシ</t>
    </rPh>
    <phoneticPr fontId="3"/>
  </si>
  <si>
    <t>小松島西勝浦</t>
    <rPh sb="0" eb="3">
      <t>コマツシマ</t>
    </rPh>
    <rPh sb="3" eb="4">
      <t>ニシ</t>
    </rPh>
    <rPh sb="4" eb="6">
      <t>カツウラ</t>
    </rPh>
    <phoneticPr fontId="3"/>
  </si>
  <si>
    <t>富岡西</t>
    <rPh sb="0" eb="2">
      <t>トミオカ</t>
    </rPh>
    <rPh sb="2" eb="3">
      <t>ニシ</t>
    </rPh>
    <phoneticPr fontId="3"/>
  </si>
  <si>
    <t>阿南工業</t>
    <rPh sb="0" eb="2">
      <t>アナン</t>
    </rPh>
    <rPh sb="2" eb="4">
      <t>コウギョウ</t>
    </rPh>
    <phoneticPr fontId="3"/>
  </si>
  <si>
    <t>鳴門</t>
    <rPh sb="0" eb="2">
      <t>ナルト</t>
    </rPh>
    <phoneticPr fontId="3"/>
  </si>
  <si>
    <t>鳴門渦潮</t>
    <rPh sb="0" eb="2">
      <t>ナルト</t>
    </rPh>
    <rPh sb="2" eb="4">
      <t>ウズシオ</t>
    </rPh>
    <phoneticPr fontId="3"/>
  </si>
  <si>
    <t>板野</t>
    <rPh sb="0" eb="2">
      <t>イタノ</t>
    </rPh>
    <phoneticPr fontId="3"/>
  </si>
  <si>
    <t>名西</t>
    <rPh sb="0" eb="2">
      <t>ミョウザイ</t>
    </rPh>
    <phoneticPr fontId="3"/>
  </si>
  <si>
    <t>穴吹</t>
    <rPh sb="0" eb="2">
      <t>アナブキ</t>
    </rPh>
    <phoneticPr fontId="3"/>
  </si>
  <si>
    <t>香蘭</t>
    <rPh sb="0" eb="2">
      <t>コウラン</t>
    </rPh>
    <phoneticPr fontId="3"/>
  </si>
  <si>
    <t>阿南高専</t>
    <rPh sb="0" eb="2">
      <t>アナン</t>
    </rPh>
    <rPh sb="2" eb="4">
      <t>コウセン</t>
    </rPh>
    <phoneticPr fontId="3"/>
  </si>
  <si>
    <t>徳島北</t>
    <rPh sb="0" eb="2">
      <t>トクシマ</t>
    </rPh>
    <rPh sb="2" eb="3">
      <t>キタ</t>
    </rPh>
    <phoneticPr fontId="3"/>
  </si>
  <si>
    <t>海部</t>
    <rPh sb="0" eb="2">
      <t>カイフ</t>
    </rPh>
    <phoneticPr fontId="3"/>
  </si>
  <si>
    <t>飯山</t>
  </si>
  <si>
    <t>下高井農林</t>
  </si>
  <si>
    <t>中野立志舘</t>
    <rPh sb="2" eb="5">
      <t>リッシカン</t>
    </rPh>
    <phoneticPr fontId="19"/>
  </si>
  <si>
    <t>中野西</t>
  </si>
  <si>
    <t>須坂東</t>
  </si>
  <si>
    <t>須坂</t>
  </si>
  <si>
    <t>須坂園芸</t>
  </si>
  <si>
    <t>須坂創成</t>
    <rPh sb="0" eb="2">
      <t>スザカ</t>
    </rPh>
    <rPh sb="2" eb="4">
      <t>ソウセイ</t>
    </rPh>
    <phoneticPr fontId="19"/>
  </si>
  <si>
    <t>長野吉田</t>
  </si>
  <si>
    <t>長野</t>
  </si>
  <si>
    <t>長野西</t>
  </si>
  <si>
    <t>長野東</t>
  </si>
  <si>
    <t>長野工業</t>
  </si>
  <si>
    <t>篠ノ井犀峡校</t>
    <rPh sb="0" eb="3">
      <t>シノノイ</t>
    </rPh>
    <rPh sb="5" eb="6">
      <t>コウ</t>
    </rPh>
    <phoneticPr fontId="19"/>
  </si>
  <si>
    <t>長野南</t>
  </si>
  <si>
    <t>篠ノ井</t>
  </si>
  <si>
    <t>更級農業</t>
  </si>
  <si>
    <t>屋代</t>
  </si>
  <si>
    <t>屋代南</t>
  </si>
  <si>
    <t>坂城</t>
  </si>
  <si>
    <t>市立長野</t>
    <rPh sb="0" eb="2">
      <t>イチリツ</t>
    </rPh>
    <rPh sb="2" eb="4">
      <t>ナガノ</t>
    </rPh>
    <phoneticPr fontId="19"/>
  </si>
  <si>
    <t>長野日大</t>
  </si>
  <si>
    <t>長野高専</t>
    <rPh sb="0" eb="2">
      <t>ナガノ</t>
    </rPh>
    <rPh sb="2" eb="4">
      <t>コウセン</t>
    </rPh>
    <phoneticPr fontId="19"/>
  </si>
  <si>
    <t>長野西通信</t>
    <rPh sb="3" eb="5">
      <t>ツウシン</t>
    </rPh>
    <phoneticPr fontId="19"/>
  </si>
  <si>
    <t>上田</t>
  </si>
  <si>
    <t>上田染谷丘</t>
  </si>
  <si>
    <t>上田東</t>
  </si>
  <si>
    <t>蓼科</t>
  </si>
  <si>
    <t>小諸</t>
  </si>
  <si>
    <t>軽井沢</t>
  </si>
  <si>
    <t>佐総</t>
    <rPh sb="1" eb="2">
      <t>ソウ</t>
    </rPh>
    <phoneticPr fontId="19"/>
  </si>
  <si>
    <t>岩村田</t>
  </si>
  <si>
    <t>野沢北</t>
  </si>
  <si>
    <t>上田西</t>
  </si>
  <si>
    <t>佐久長聖</t>
  </si>
  <si>
    <t>茅野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</si>
  <si>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</si>
  <si>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</si>
  <si>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</si>
  <si>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</si>
  <si>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</si>
  <si>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</si>
  <si>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</si>
  <si>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</si>
  <si>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伊那北</t>
  </si>
  <si>
    <t>伊那弥生ケ丘</t>
  </si>
  <si>
    <t>駒ケ根工業</t>
  </si>
  <si>
    <t>松川</t>
  </si>
  <si>
    <t>飯田</t>
  </si>
  <si>
    <t>飯田風越</t>
  </si>
  <si>
    <t>ＯＩＤＥ長姫</t>
    <rPh sb="4" eb="5">
      <t>オサ</t>
    </rPh>
    <rPh sb="5" eb="6">
      <t>ヒメ</t>
    </rPh>
    <phoneticPr fontId="19"/>
  </si>
  <si>
    <t>東海大第三</t>
  </si>
  <si>
    <t>塩尻志学館</t>
  </si>
  <si>
    <t>田川</t>
  </si>
  <si>
    <t>梓川</t>
  </si>
  <si>
    <t>松本工業</t>
  </si>
  <si>
    <t>松本県ケ丘</t>
  </si>
  <si>
    <t>松本美須々ケ丘</t>
  </si>
  <si>
    <t>松本深志</t>
  </si>
  <si>
    <t>松本蟻ケ崎</t>
  </si>
  <si>
    <t>明科</t>
  </si>
  <si>
    <t>豊科</t>
  </si>
  <si>
    <t>大町</t>
  </si>
  <si>
    <t>松商学園</t>
  </si>
  <si>
    <t>創造学園</t>
    <rPh sb="0" eb="2">
      <t>ソウゾウ</t>
    </rPh>
    <rPh sb="2" eb="4">
      <t>ガクエン</t>
    </rPh>
    <phoneticPr fontId="19"/>
  </si>
  <si>
    <t>松本第一</t>
  </si>
  <si>
    <t>都市大塩尻</t>
    <rPh sb="0" eb="2">
      <t>トシ</t>
    </rPh>
    <rPh sb="2" eb="3">
      <t>ダイ</t>
    </rPh>
    <rPh sb="3" eb="5">
      <t>シオジリ</t>
    </rPh>
    <phoneticPr fontId="19"/>
  </si>
  <si>
    <t>エクセラン</t>
  </si>
  <si>
    <t>松本秀峰</t>
    <rPh sb="0" eb="2">
      <t>マツモト</t>
    </rPh>
    <rPh sb="2" eb="4">
      <t>シュウホウ</t>
    </rPh>
    <phoneticPr fontId="19"/>
  </si>
  <si>
    <t>川之江</t>
  </si>
  <si>
    <t>土居</t>
  </si>
  <si>
    <t>新居浜東</t>
  </si>
  <si>
    <t>新居浜西</t>
    <rPh sb="0" eb="4">
      <t>ニイハマニシ</t>
    </rPh>
    <phoneticPr fontId="1"/>
  </si>
  <si>
    <t>新居浜南</t>
  </si>
  <si>
    <t>新居浜商業</t>
  </si>
  <si>
    <t>西条農業</t>
  </si>
  <si>
    <t>東予</t>
  </si>
  <si>
    <t>丹原</t>
  </si>
  <si>
    <t>今治西</t>
  </si>
  <si>
    <t>今治南</t>
  </si>
  <si>
    <t>今治北</t>
  </si>
  <si>
    <t>今治工業</t>
  </si>
  <si>
    <t>今北大三島</t>
    <rPh sb="0" eb="1">
      <t>イマ</t>
    </rPh>
    <rPh sb="1" eb="2">
      <t>キタ</t>
    </rPh>
    <phoneticPr fontId="1"/>
  </si>
  <si>
    <t>新居浜高専</t>
  </si>
  <si>
    <t>弓削</t>
  </si>
  <si>
    <t>弓削商船</t>
  </si>
  <si>
    <t>今治精華</t>
  </si>
  <si>
    <t>今治明徳</t>
  </si>
  <si>
    <t>今治明徳　矢田</t>
    <rPh sb="0" eb="2">
      <t>イマバリ</t>
    </rPh>
    <rPh sb="2" eb="4">
      <t>メイトク</t>
    </rPh>
    <rPh sb="5" eb="7">
      <t>ヤタ</t>
    </rPh>
    <phoneticPr fontId="1"/>
  </si>
  <si>
    <t>松山東</t>
  </si>
  <si>
    <t>松山西中等</t>
    <rPh sb="0" eb="2">
      <t>マツヤマ</t>
    </rPh>
    <rPh sb="2" eb="3">
      <t>ニシ</t>
    </rPh>
    <rPh sb="3" eb="5">
      <t>チュウトウ</t>
    </rPh>
    <phoneticPr fontId="1"/>
  </si>
  <si>
    <t>松山南</t>
  </si>
  <si>
    <t>松山北</t>
  </si>
  <si>
    <t>松北中島</t>
  </si>
  <si>
    <t>松山中央</t>
  </si>
  <si>
    <t>松山工業</t>
  </si>
  <si>
    <t>松山商業</t>
  </si>
  <si>
    <t>東温</t>
  </si>
  <si>
    <t>伊予農業</t>
  </si>
  <si>
    <t>伊予</t>
  </si>
  <si>
    <t>北条</t>
    <rPh sb="0" eb="1">
      <t>キタ</t>
    </rPh>
    <rPh sb="1" eb="2">
      <t>ジョウ</t>
    </rPh>
    <phoneticPr fontId="1"/>
  </si>
  <si>
    <t>愛光</t>
  </si>
  <si>
    <t>新田</t>
  </si>
  <si>
    <t>新田青雲</t>
    <rPh sb="2" eb="4">
      <t>セイウン</t>
    </rPh>
    <phoneticPr fontId="2"/>
  </si>
  <si>
    <t>松山城南</t>
  </si>
  <si>
    <t>済美</t>
  </si>
  <si>
    <t>大洲</t>
  </si>
  <si>
    <t>大洲農業</t>
  </si>
  <si>
    <t>長浜</t>
  </si>
  <si>
    <t>八幡浜</t>
  </si>
  <si>
    <t>三崎</t>
  </si>
  <si>
    <t>川之石</t>
  </si>
  <si>
    <t>宇和島東</t>
  </si>
  <si>
    <t>宇和島南中等</t>
    <rPh sb="4" eb="6">
      <t>チュウトウ</t>
    </rPh>
    <phoneticPr fontId="1"/>
  </si>
  <si>
    <t>三間</t>
  </si>
  <si>
    <t>宇和島水産</t>
    <rPh sb="0" eb="3">
      <t>ウワジマ</t>
    </rPh>
    <rPh sb="3" eb="5">
      <t>スイサン</t>
    </rPh>
    <phoneticPr fontId="1"/>
  </si>
  <si>
    <t>北宇和</t>
    <rPh sb="0" eb="3">
      <t>キタウワ</t>
    </rPh>
    <phoneticPr fontId="1"/>
  </si>
  <si>
    <t>愛知工業</t>
    <rPh sb="0" eb="2">
      <t>アイチ</t>
    </rPh>
    <rPh sb="2" eb="4">
      <t>コウギョウ</t>
    </rPh>
    <phoneticPr fontId="3"/>
  </si>
  <si>
    <t>愛知工業大学名電</t>
    <rPh sb="0" eb="2">
      <t>アイチ</t>
    </rPh>
    <rPh sb="2" eb="4">
      <t>コウギョウ</t>
    </rPh>
    <rPh sb="4" eb="6">
      <t>ダイガク</t>
    </rPh>
    <rPh sb="6" eb="8">
      <t>メイデン</t>
    </rPh>
    <phoneticPr fontId="3"/>
  </si>
  <si>
    <t>旭丘</t>
    <rPh sb="0" eb="1">
      <t>アサヒ</t>
    </rPh>
    <rPh sb="1" eb="2">
      <t>オカ</t>
    </rPh>
    <phoneticPr fontId="3"/>
  </si>
  <si>
    <t>旭野</t>
    <rPh sb="0" eb="2">
      <t>アサヒノ</t>
    </rPh>
    <phoneticPr fontId="3"/>
  </si>
  <si>
    <t>栄徳</t>
    <rPh sb="0" eb="2">
      <t>エイトク</t>
    </rPh>
    <phoneticPr fontId="3"/>
  </si>
  <si>
    <t>春日井</t>
    <rPh sb="0" eb="3">
      <t>カスガイ</t>
    </rPh>
    <phoneticPr fontId="3"/>
  </si>
  <si>
    <t>春日井工業</t>
    <rPh sb="0" eb="3">
      <t>カスガイ</t>
    </rPh>
    <rPh sb="3" eb="5">
      <t>コウギョウ</t>
    </rPh>
    <phoneticPr fontId="3"/>
  </si>
  <si>
    <t>春日井西</t>
    <rPh sb="0" eb="3">
      <t>カスガイ</t>
    </rPh>
    <rPh sb="3" eb="4">
      <t>ニシ</t>
    </rPh>
    <phoneticPr fontId="3"/>
  </si>
  <si>
    <t>春日井東</t>
    <rPh sb="0" eb="3">
      <t>カスガイ</t>
    </rPh>
    <rPh sb="3" eb="4">
      <t>ヒガシ</t>
    </rPh>
    <phoneticPr fontId="3"/>
  </si>
  <si>
    <t>春日井南</t>
    <rPh sb="0" eb="3">
      <t>カスガイ</t>
    </rPh>
    <rPh sb="3" eb="4">
      <t>ミナミ</t>
    </rPh>
    <phoneticPr fontId="3"/>
  </si>
  <si>
    <t>菊華</t>
    <rPh sb="0" eb="1">
      <t>キク</t>
    </rPh>
    <rPh sb="1" eb="2">
      <t>ハナ</t>
    </rPh>
    <phoneticPr fontId="3"/>
  </si>
  <si>
    <t>菊里</t>
    <rPh sb="0" eb="1">
      <t>キク</t>
    </rPh>
    <rPh sb="1" eb="2">
      <t>サト</t>
    </rPh>
    <phoneticPr fontId="3"/>
  </si>
  <si>
    <t>北</t>
    <rPh sb="0" eb="1">
      <t>キタ</t>
    </rPh>
    <phoneticPr fontId="3"/>
  </si>
  <si>
    <t>高蔵寺</t>
    <rPh sb="0" eb="2">
      <t>コウゾウ</t>
    </rPh>
    <rPh sb="2" eb="3">
      <t>テラ</t>
    </rPh>
    <phoneticPr fontId="3"/>
  </si>
  <si>
    <t>市工芸</t>
    <rPh sb="0" eb="1">
      <t>シ</t>
    </rPh>
    <rPh sb="1" eb="2">
      <t>コウ</t>
    </rPh>
    <rPh sb="2" eb="3">
      <t>ゲイ</t>
    </rPh>
    <phoneticPr fontId="3"/>
  </si>
  <si>
    <t>西陵</t>
    <rPh sb="0" eb="2">
      <t>セイリョウ</t>
    </rPh>
    <phoneticPr fontId="3"/>
  </si>
  <si>
    <t>瀬戸</t>
    <rPh sb="0" eb="2">
      <t>セト</t>
    </rPh>
    <phoneticPr fontId="3"/>
  </si>
  <si>
    <t>瀬戸北総合</t>
    <rPh sb="0" eb="2">
      <t>セト</t>
    </rPh>
    <rPh sb="2" eb="3">
      <t>キタ</t>
    </rPh>
    <rPh sb="3" eb="5">
      <t>ソウゴウ</t>
    </rPh>
    <phoneticPr fontId="3"/>
  </si>
  <si>
    <t>瀬戸西</t>
    <rPh sb="0" eb="2">
      <t>セト</t>
    </rPh>
    <rPh sb="2" eb="3">
      <t>ニシ</t>
    </rPh>
    <phoneticPr fontId="3"/>
  </si>
  <si>
    <t>瀬戸窯業</t>
    <rPh sb="0" eb="2">
      <t>セト</t>
    </rPh>
    <rPh sb="2" eb="4">
      <t>ヨウギョウ</t>
    </rPh>
    <phoneticPr fontId="3"/>
  </si>
  <si>
    <t>東邦</t>
    <rPh sb="0" eb="2">
      <t>トウホウ</t>
    </rPh>
    <phoneticPr fontId="3"/>
  </si>
  <si>
    <t>長久手</t>
    <rPh sb="0" eb="3">
      <t>ナガクテ</t>
    </rPh>
    <phoneticPr fontId="3"/>
  </si>
  <si>
    <t>名古屋</t>
    <rPh sb="0" eb="3">
      <t>ナゴヤ</t>
    </rPh>
    <phoneticPr fontId="3"/>
  </si>
  <si>
    <t>名古屋西</t>
    <rPh sb="0" eb="3">
      <t>ナゴヤ</t>
    </rPh>
    <rPh sb="3" eb="4">
      <t>ニシ</t>
    </rPh>
    <phoneticPr fontId="3"/>
  </si>
  <si>
    <t>春日丘</t>
    <rPh sb="0" eb="1">
      <t>ハル</t>
    </rPh>
    <rPh sb="1" eb="2">
      <t>ヒ</t>
    </rPh>
    <rPh sb="2" eb="3">
      <t>オカ</t>
    </rPh>
    <phoneticPr fontId="3"/>
  </si>
  <si>
    <t>緑丘商業</t>
    <rPh sb="0" eb="1">
      <t>ミドリ</t>
    </rPh>
    <rPh sb="1" eb="2">
      <t>オカ</t>
    </rPh>
    <rPh sb="2" eb="4">
      <t>ショウギョウ</t>
    </rPh>
    <phoneticPr fontId="3"/>
  </si>
  <si>
    <t>名東</t>
    <rPh sb="0" eb="2">
      <t>メイトウ</t>
    </rPh>
    <phoneticPr fontId="3"/>
  </si>
  <si>
    <t>明和</t>
    <rPh sb="0" eb="2">
      <t>メイワ</t>
    </rPh>
    <phoneticPr fontId="3"/>
  </si>
  <si>
    <t>守山</t>
    <rPh sb="0" eb="2">
      <t>モリヤマ</t>
    </rPh>
    <phoneticPr fontId="3"/>
  </si>
  <si>
    <t>千種</t>
    <rPh sb="0" eb="2">
      <t>チクサ</t>
    </rPh>
    <phoneticPr fontId="3"/>
  </si>
  <si>
    <t>啓明学館</t>
    <rPh sb="0" eb="1">
      <t>アキラ</t>
    </rPh>
    <rPh sb="1" eb="2">
      <t>アキラ</t>
    </rPh>
    <rPh sb="2" eb="4">
      <t>ガッカン</t>
    </rPh>
    <phoneticPr fontId="3"/>
  </si>
  <si>
    <t>山田</t>
    <rPh sb="0" eb="2">
      <t>ヤマダ</t>
    </rPh>
    <phoneticPr fontId="3"/>
  </si>
  <si>
    <t>名古屋経済大学市邨</t>
    <rPh sb="0" eb="3">
      <t>ナゴヤ</t>
    </rPh>
    <rPh sb="3" eb="5">
      <t>ケイザイ</t>
    </rPh>
    <rPh sb="5" eb="7">
      <t>ダイガク</t>
    </rPh>
    <rPh sb="7" eb="9">
      <t>イチムラ</t>
    </rPh>
    <phoneticPr fontId="3"/>
  </si>
  <si>
    <t>愛知淑徳</t>
    <rPh sb="0" eb="2">
      <t>アイチ</t>
    </rPh>
    <rPh sb="2" eb="4">
      <t>シュクトク</t>
    </rPh>
    <phoneticPr fontId="3"/>
  </si>
  <si>
    <t>愛知商業</t>
    <rPh sb="0" eb="2">
      <t>アイチ</t>
    </rPh>
    <rPh sb="2" eb="4">
      <t>ショウギョウ</t>
    </rPh>
    <phoneticPr fontId="3"/>
  </si>
  <si>
    <t>金城学院</t>
    <rPh sb="0" eb="2">
      <t>キンジョウ</t>
    </rPh>
    <rPh sb="2" eb="4">
      <t>ガクイン</t>
    </rPh>
    <phoneticPr fontId="3"/>
  </si>
  <si>
    <t>椙山女学園</t>
    <rPh sb="0" eb="5">
      <t>スギヤマ</t>
    </rPh>
    <phoneticPr fontId="3"/>
  </si>
  <si>
    <t>聖カピタニオ</t>
    <rPh sb="0" eb="1">
      <t>ヒジリ</t>
    </rPh>
    <phoneticPr fontId="3"/>
  </si>
  <si>
    <t>至学館</t>
    <rPh sb="0" eb="1">
      <t>イタ</t>
    </rPh>
    <rPh sb="1" eb="3">
      <t>ガッカン</t>
    </rPh>
    <phoneticPr fontId="3"/>
  </si>
  <si>
    <t>名古屋商業</t>
    <rPh sb="0" eb="3">
      <t>ナゴヤ</t>
    </rPh>
    <rPh sb="3" eb="5">
      <t>ショウギョウ</t>
    </rPh>
    <phoneticPr fontId="3"/>
  </si>
  <si>
    <t>名古屋聾</t>
    <rPh sb="0" eb="3">
      <t>ナゴヤ</t>
    </rPh>
    <rPh sb="3" eb="4">
      <t>ロウ</t>
    </rPh>
    <phoneticPr fontId="3"/>
  </si>
  <si>
    <t>名古屋大学付属</t>
    <rPh sb="0" eb="3">
      <t>ナゴヤ</t>
    </rPh>
    <rPh sb="3" eb="5">
      <t>ダイガク</t>
    </rPh>
    <rPh sb="5" eb="7">
      <t>フゾク</t>
    </rPh>
    <phoneticPr fontId="3"/>
  </si>
  <si>
    <t>中村</t>
    <rPh sb="0" eb="2">
      <t>ナカムラ</t>
    </rPh>
    <phoneticPr fontId="3"/>
  </si>
  <si>
    <t>名古屋経済大学高蔵</t>
    <rPh sb="0" eb="3">
      <t>ナゴヤ</t>
    </rPh>
    <rPh sb="3" eb="5">
      <t>ケイザイ</t>
    </rPh>
    <rPh sb="5" eb="7">
      <t>ダイガク</t>
    </rPh>
    <rPh sb="7" eb="8">
      <t>タカ</t>
    </rPh>
    <rPh sb="8" eb="9">
      <t>クラ</t>
    </rPh>
    <phoneticPr fontId="3"/>
  </si>
  <si>
    <t>豊明</t>
    <rPh sb="0" eb="2">
      <t>トヨアケ</t>
    </rPh>
    <phoneticPr fontId="3"/>
  </si>
  <si>
    <t>若宮商業</t>
    <rPh sb="0" eb="2">
      <t>ワカミヤ</t>
    </rPh>
    <rPh sb="2" eb="4">
      <t>ショウギョウ</t>
    </rPh>
    <phoneticPr fontId="3"/>
  </si>
  <si>
    <t>松蔭</t>
    <rPh sb="0" eb="2">
      <t>ショウイン</t>
    </rPh>
    <phoneticPr fontId="3"/>
  </si>
  <si>
    <t>南陽</t>
    <rPh sb="0" eb="2">
      <t>ナンヨウ</t>
    </rPh>
    <phoneticPr fontId="3"/>
  </si>
  <si>
    <t>緑</t>
    <rPh sb="0" eb="1">
      <t>ミドリ</t>
    </rPh>
    <phoneticPr fontId="3"/>
  </si>
  <si>
    <t>鳴海</t>
    <rPh sb="0" eb="2">
      <t>ナルミ</t>
    </rPh>
    <phoneticPr fontId="3"/>
  </si>
  <si>
    <t>市工業</t>
    <rPh sb="0" eb="1">
      <t>シ</t>
    </rPh>
    <rPh sb="1" eb="3">
      <t>コウギョウ</t>
    </rPh>
    <phoneticPr fontId="3"/>
  </si>
  <si>
    <t>名古屋国際</t>
    <rPh sb="0" eb="3">
      <t>ナゴヤ</t>
    </rPh>
    <rPh sb="3" eb="5">
      <t>コクサイ</t>
    </rPh>
    <phoneticPr fontId="3"/>
  </si>
  <si>
    <t>東海工業専門学校</t>
    <rPh sb="0" eb="2">
      <t>トウカイ</t>
    </rPh>
    <rPh sb="2" eb="4">
      <t>コウギョウ</t>
    </rPh>
    <rPh sb="4" eb="6">
      <t>センモン</t>
    </rPh>
    <rPh sb="6" eb="8">
      <t>ガッコウ</t>
    </rPh>
    <phoneticPr fontId="3"/>
  </si>
  <si>
    <t>大同</t>
    <rPh sb="0" eb="2">
      <t>ダイドウ</t>
    </rPh>
    <phoneticPr fontId="3"/>
  </si>
  <si>
    <t>名古屋工学院専門学校</t>
    <rPh sb="0" eb="3">
      <t>ナゴヤ</t>
    </rPh>
    <rPh sb="3" eb="4">
      <t>コウ</t>
    </rPh>
    <rPh sb="4" eb="6">
      <t>ガクイン</t>
    </rPh>
    <rPh sb="6" eb="8">
      <t>センモン</t>
    </rPh>
    <rPh sb="8" eb="10">
      <t>ガッコウ</t>
    </rPh>
    <phoneticPr fontId="3"/>
  </si>
  <si>
    <t>富田</t>
    <rPh sb="0" eb="2">
      <t>トミタ</t>
    </rPh>
    <phoneticPr fontId="3"/>
  </si>
  <si>
    <t>熱田</t>
    <rPh sb="0" eb="2">
      <t>アツタ</t>
    </rPh>
    <phoneticPr fontId="3"/>
  </si>
  <si>
    <t>名古屋南</t>
    <rPh sb="0" eb="3">
      <t>ナゴヤ</t>
    </rPh>
    <rPh sb="3" eb="4">
      <t>ミナミ</t>
    </rPh>
    <phoneticPr fontId="3"/>
  </si>
  <si>
    <t>瑞陵</t>
    <rPh sb="0" eb="1">
      <t>ミズ</t>
    </rPh>
    <rPh sb="1" eb="2">
      <t>リョウ</t>
    </rPh>
    <phoneticPr fontId="3"/>
  </si>
  <si>
    <t>東郷</t>
    <rPh sb="0" eb="2">
      <t>トウゴウ</t>
    </rPh>
    <phoneticPr fontId="3"/>
  </si>
  <si>
    <t>名城大学附属</t>
    <rPh sb="0" eb="2">
      <t>メイジョウ</t>
    </rPh>
    <rPh sb="2" eb="4">
      <t>ダイガク</t>
    </rPh>
    <rPh sb="4" eb="6">
      <t>フゾク</t>
    </rPh>
    <phoneticPr fontId="3"/>
  </si>
  <si>
    <t>桜台</t>
    <rPh sb="0" eb="1">
      <t>サクラ</t>
    </rPh>
    <rPh sb="1" eb="2">
      <t>ダイ</t>
    </rPh>
    <phoneticPr fontId="3"/>
  </si>
  <si>
    <t>南山男子</t>
    <rPh sb="0" eb="2">
      <t>ナンザン</t>
    </rPh>
    <rPh sb="2" eb="4">
      <t>ダンシ</t>
    </rPh>
    <phoneticPr fontId="3"/>
  </si>
  <si>
    <t>中京大学附属中京</t>
    <rPh sb="0" eb="2">
      <t>チュウキョウ</t>
    </rPh>
    <rPh sb="2" eb="4">
      <t>ダイガク</t>
    </rPh>
    <rPh sb="4" eb="6">
      <t>フゾク</t>
    </rPh>
    <rPh sb="6" eb="8">
      <t>チュウキョウ</t>
    </rPh>
    <phoneticPr fontId="3"/>
  </si>
  <si>
    <t>東海学園</t>
    <rPh sb="0" eb="2">
      <t>トウカイ</t>
    </rPh>
    <rPh sb="2" eb="4">
      <t>ガクエン</t>
    </rPh>
    <phoneticPr fontId="3"/>
  </si>
  <si>
    <t>愛知みずほ大学瑞穂</t>
    <rPh sb="0" eb="2">
      <t>アイチ</t>
    </rPh>
    <rPh sb="5" eb="7">
      <t>ダイガク</t>
    </rPh>
    <rPh sb="7" eb="9">
      <t>ミズホ</t>
    </rPh>
    <phoneticPr fontId="3"/>
  </si>
  <si>
    <t>同朋</t>
    <rPh sb="0" eb="2">
      <t>ドウホウ</t>
    </rPh>
    <phoneticPr fontId="3"/>
  </si>
  <si>
    <t>惟信</t>
    <rPh sb="0" eb="1">
      <t>イ</t>
    </rPh>
    <rPh sb="1" eb="2">
      <t>シン</t>
    </rPh>
    <phoneticPr fontId="3"/>
  </si>
  <si>
    <t>日進西</t>
    <rPh sb="0" eb="2">
      <t>ニッシン</t>
    </rPh>
    <rPh sb="2" eb="3">
      <t>ニシ</t>
    </rPh>
    <phoneticPr fontId="3"/>
  </si>
  <si>
    <t>天白</t>
    <rPh sb="0" eb="2">
      <t>テンパク</t>
    </rPh>
    <phoneticPr fontId="3"/>
  </si>
  <si>
    <t>向陽</t>
    <rPh sb="0" eb="2">
      <t>コウヨウ</t>
    </rPh>
    <phoneticPr fontId="3"/>
  </si>
  <si>
    <t>科学技術名古屋</t>
    <rPh sb="0" eb="2">
      <t>カガク</t>
    </rPh>
    <rPh sb="2" eb="4">
      <t>ギジュツ</t>
    </rPh>
    <rPh sb="4" eb="7">
      <t>ナゴヤ</t>
    </rPh>
    <phoneticPr fontId="3"/>
  </si>
  <si>
    <t>星城</t>
    <rPh sb="0" eb="1">
      <t>ホシ</t>
    </rPh>
    <rPh sb="1" eb="2">
      <t>シロ</t>
    </rPh>
    <phoneticPr fontId="3"/>
  </si>
  <si>
    <t>中川商業</t>
    <rPh sb="0" eb="2">
      <t>ナカガワ</t>
    </rPh>
    <rPh sb="2" eb="4">
      <t>ショウギョウ</t>
    </rPh>
    <phoneticPr fontId="3"/>
  </si>
  <si>
    <t>中部第一</t>
    <rPh sb="0" eb="2">
      <t>チュウブ</t>
    </rPh>
    <rPh sb="2" eb="4">
      <t>ダイイチ</t>
    </rPh>
    <phoneticPr fontId="3"/>
  </si>
  <si>
    <t>名南工業</t>
    <rPh sb="0" eb="1">
      <t>メイ</t>
    </rPh>
    <rPh sb="1" eb="2">
      <t>ミナミ</t>
    </rPh>
    <rPh sb="2" eb="4">
      <t>コウギョウ</t>
    </rPh>
    <phoneticPr fontId="3"/>
  </si>
  <si>
    <t>日進</t>
    <rPh sb="0" eb="2">
      <t>ニッシン</t>
    </rPh>
    <phoneticPr fontId="3"/>
  </si>
  <si>
    <t>昭和</t>
    <rPh sb="0" eb="2">
      <t>ショウワ</t>
    </rPh>
    <phoneticPr fontId="3"/>
  </si>
  <si>
    <t>名古屋女子大学</t>
    <rPh sb="0" eb="3">
      <t>ナゴヤ</t>
    </rPh>
    <rPh sb="3" eb="5">
      <t>ジョシ</t>
    </rPh>
    <rPh sb="5" eb="7">
      <t>ダイガク</t>
    </rPh>
    <phoneticPr fontId="3"/>
  </si>
  <si>
    <t>南山女子</t>
    <rPh sb="0" eb="2">
      <t>ナンザン</t>
    </rPh>
    <rPh sb="2" eb="4">
      <t>ジョシ</t>
    </rPh>
    <phoneticPr fontId="3"/>
  </si>
  <si>
    <t>一宮</t>
    <rPh sb="0" eb="2">
      <t>イチノミヤ</t>
    </rPh>
    <phoneticPr fontId="3"/>
  </si>
  <si>
    <t>一宮北</t>
    <rPh sb="0" eb="2">
      <t>イチノミヤ</t>
    </rPh>
    <rPh sb="2" eb="3">
      <t>キタ</t>
    </rPh>
    <phoneticPr fontId="3"/>
  </si>
  <si>
    <t>一宮工業</t>
    <rPh sb="0" eb="2">
      <t>イチノミヤ</t>
    </rPh>
    <rPh sb="2" eb="4">
      <t>コウギョウ</t>
    </rPh>
    <phoneticPr fontId="3"/>
  </si>
  <si>
    <t>一宮商業</t>
    <rPh sb="0" eb="2">
      <t>イチノミヤ</t>
    </rPh>
    <rPh sb="2" eb="4">
      <t>ショウギョウ</t>
    </rPh>
    <phoneticPr fontId="3"/>
  </si>
  <si>
    <t>一宮西</t>
    <rPh sb="0" eb="2">
      <t>イチノミヤ</t>
    </rPh>
    <rPh sb="2" eb="3">
      <t>ニシ</t>
    </rPh>
    <phoneticPr fontId="3"/>
  </si>
  <si>
    <t>木曽川</t>
    <rPh sb="0" eb="3">
      <t>キソガワ</t>
    </rPh>
    <phoneticPr fontId="3"/>
  </si>
  <si>
    <t>佐屋</t>
    <rPh sb="0" eb="2">
      <t>サヤ</t>
    </rPh>
    <phoneticPr fontId="3"/>
  </si>
  <si>
    <t>西春</t>
    <rPh sb="0" eb="2">
      <t>ニシハル</t>
    </rPh>
    <phoneticPr fontId="3"/>
  </si>
  <si>
    <t>稲沢</t>
    <rPh sb="0" eb="2">
      <t>イナザワ</t>
    </rPh>
    <phoneticPr fontId="3"/>
  </si>
  <si>
    <t>稲沢東</t>
    <rPh sb="0" eb="2">
      <t>イナザワ</t>
    </rPh>
    <rPh sb="2" eb="3">
      <t>ヒガシ</t>
    </rPh>
    <phoneticPr fontId="3"/>
  </si>
  <si>
    <t>海翔</t>
    <rPh sb="0" eb="1">
      <t>ウミ</t>
    </rPh>
    <rPh sb="1" eb="2">
      <t>ショウ</t>
    </rPh>
    <phoneticPr fontId="3"/>
  </si>
  <si>
    <t>津島</t>
    <rPh sb="0" eb="2">
      <t>ツシマ</t>
    </rPh>
    <phoneticPr fontId="3"/>
  </si>
  <si>
    <t>岩倉総合</t>
    <rPh sb="0" eb="2">
      <t>イワクラ</t>
    </rPh>
    <rPh sb="2" eb="4">
      <t>ソウゴウ</t>
    </rPh>
    <phoneticPr fontId="3"/>
  </si>
  <si>
    <t>犬山</t>
    <rPh sb="0" eb="2">
      <t>イヌヤマ</t>
    </rPh>
    <phoneticPr fontId="3"/>
  </si>
  <si>
    <t>犬山南</t>
    <rPh sb="0" eb="2">
      <t>イヌヤマ</t>
    </rPh>
    <rPh sb="2" eb="3">
      <t>ミナミ</t>
    </rPh>
    <phoneticPr fontId="3"/>
  </si>
  <si>
    <t>古知野</t>
    <rPh sb="0" eb="1">
      <t>フル</t>
    </rPh>
    <rPh sb="1" eb="2">
      <t>チ</t>
    </rPh>
    <rPh sb="2" eb="3">
      <t>ノ</t>
    </rPh>
    <phoneticPr fontId="3"/>
  </si>
  <si>
    <t>五条</t>
    <rPh sb="0" eb="2">
      <t>ゴジョウ</t>
    </rPh>
    <phoneticPr fontId="3"/>
  </si>
  <si>
    <t>江南</t>
    <rPh sb="0" eb="2">
      <t>コウナン</t>
    </rPh>
    <phoneticPr fontId="3"/>
  </si>
  <si>
    <t>佐織工業</t>
    <rPh sb="0" eb="2">
      <t>サオリ</t>
    </rPh>
    <rPh sb="2" eb="4">
      <t>コウギョウ</t>
    </rPh>
    <phoneticPr fontId="3"/>
  </si>
  <si>
    <t>小牧工業</t>
    <rPh sb="0" eb="2">
      <t>コマキ</t>
    </rPh>
    <rPh sb="2" eb="4">
      <t>コウギョウ</t>
    </rPh>
    <phoneticPr fontId="3"/>
  </si>
  <si>
    <t>小牧</t>
    <rPh sb="0" eb="2">
      <t>コマキ</t>
    </rPh>
    <phoneticPr fontId="3"/>
  </si>
  <si>
    <t>小牧南</t>
    <rPh sb="0" eb="2">
      <t>コマキ</t>
    </rPh>
    <rPh sb="2" eb="3">
      <t>ミナミ</t>
    </rPh>
    <phoneticPr fontId="3"/>
  </si>
  <si>
    <t>新川</t>
    <rPh sb="0" eb="2">
      <t>シンカワ</t>
    </rPh>
    <phoneticPr fontId="3"/>
  </si>
  <si>
    <t>丹羽</t>
    <rPh sb="0" eb="2">
      <t>ニワ</t>
    </rPh>
    <phoneticPr fontId="3"/>
  </si>
  <si>
    <t>津島東</t>
    <rPh sb="0" eb="2">
      <t>ツシマ</t>
    </rPh>
    <rPh sb="2" eb="3">
      <t>ヒガシ</t>
    </rPh>
    <phoneticPr fontId="3"/>
  </si>
  <si>
    <t>尾西</t>
    <rPh sb="0" eb="1">
      <t>オ</t>
    </rPh>
    <rPh sb="1" eb="2">
      <t>ニシ</t>
    </rPh>
    <phoneticPr fontId="3"/>
  </si>
  <si>
    <t>尾北</t>
    <rPh sb="0" eb="1">
      <t>オ</t>
    </rPh>
    <rPh sb="1" eb="2">
      <t>キタ</t>
    </rPh>
    <phoneticPr fontId="3"/>
  </si>
  <si>
    <t>美和</t>
    <rPh sb="0" eb="2">
      <t>ミワ</t>
    </rPh>
    <phoneticPr fontId="3"/>
  </si>
  <si>
    <t>愛知啓成</t>
    <rPh sb="0" eb="4">
      <t>ケイセイ</t>
    </rPh>
    <phoneticPr fontId="3"/>
  </si>
  <si>
    <t>修文女子</t>
    <rPh sb="0" eb="1">
      <t>オサム</t>
    </rPh>
    <rPh sb="1" eb="2">
      <t>ブン</t>
    </rPh>
    <rPh sb="2" eb="4">
      <t>ジョシ</t>
    </rPh>
    <phoneticPr fontId="3"/>
  </si>
  <si>
    <t>誉</t>
    <rPh sb="0" eb="1">
      <t>ホマレ</t>
    </rPh>
    <phoneticPr fontId="3"/>
  </si>
  <si>
    <t>清林館</t>
    <rPh sb="0" eb="1">
      <t>キヨシ</t>
    </rPh>
    <rPh sb="1" eb="2">
      <t>ハヤシ</t>
    </rPh>
    <rPh sb="2" eb="3">
      <t>カン</t>
    </rPh>
    <phoneticPr fontId="3"/>
  </si>
  <si>
    <t>大成</t>
    <rPh sb="0" eb="2">
      <t>タイセイ</t>
    </rPh>
    <phoneticPr fontId="3"/>
  </si>
  <si>
    <t>半田</t>
    <rPh sb="0" eb="2">
      <t>ハンダ</t>
    </rPh>
    <phoneticPr fontId="3"/>
  </si>
  <si>
    <t>半田東</t>
    <rPh sb="0" eb="2">
      <t>ハンダ</t>
    </rPh>
    <rPh sb="2" eb="3">
      <t>ヒガシ</t>
    </rPh>
    <phoneticPr fontId="3"/>
  </si>
  <si>
    <t>半田工業</t>
    <rPh sb="0" eb="2">
      <t>ハンダ</t>
    </rPh>
    <rPh sb="2" eb="4">
      <t>コウギョウ</t>
    </rPh>
    <phoneticPr fontId="3"/>
  </si>
  <si>
    <t>半田商業</t>
    <rPh sb="0" eb="2">
      <t>ハンダ</t>
    </rPh>
    <rPh sb="2" eb="4">
      <t>ショウギョウ</t>
    </rPh>
    <phoneticPr fontId="3"/>
  </si>
  <si>
    <t>常滑</t>
    <rPh sb="0" eb="2">
      <t>トコナメ</t>
    </rPh>
    <phoneticPr fontId="3"/>
  </si>
  <si>
    <t>東海南</t>
    <rPh sb="0" eb="2">
      <t>トウカイ</t>
    </rPh>
    <rPh sb="2" eb="3">
      <t>ミナミ</t>
    </rPh>
    <phoneticPr fontId="3"/>
  </si>
  <si>
    <t>知多翔洋</t>
    <rPh sb="0" eb="2">
      <t>チタ</t>
    </rPh>
    <rPh sb="2" eb="3">
      <t>ショウ</t>
    </rPh>
    <rPh sb="3" eb="4">
      <t>ヨウ</t>
    </rPh>
    <phoneticPr fontId="3"/>
  </si>
  <si>
    <t>阿久比</t>
    <rPh sb="0" eb="3">
      <t>アグイ</t>
    </rPh>
    <phoneticPr fontId="3"/>
  </si>
  <si>
    <t>武豊</t>
    <rPh sb="0" eb="2">
      <t>タケトヨ</t>
    </rPh>
    <phoneticPr fontId="3"/>
  </si>
  <si>
    <t>内海</t>
    <rPh sb="0" eb="2">
      <t>ウツミ</t>
    </rPh>
    <phoneticPr fontId="3"/>
  </si>
  <si>
    <t>東海商業</t>
    <rPh sb="0" eb="2">
      <t>トウカイ</t>
    </rPh>
    <rPh sb="2" eb="4">
      <t>ショウギョウ</t>
    </rPh>
    <phoneticPr fontId="3"/>
  </si>
  <si>
    <t>大府</t>
    <rPh sb="0" eb="2">
      <t>オオブ</t>
    </rPh>
    <phoneticPr fontId="3"/>
  </si>
  <si>
    <t>豊丘</t>
    <rPh sb="0" eb="1">
      <t>ユタカ</t>
    </rPh>
    <rPh sb="1" eb="2">
      <t>オカ</t>
    </rPh>
    <phoneticPr fontId="3"/>
  </si>
  <si>
    <t>国府</t>
    <rPh sb="0" eb="1">
      <t>クニ</t>
    </rPh>
    <rPh sb="1" eb="2">
      <t>フ</t>
    </rPh>
    <phoneticPr fontId="3"/>
  </si>
  <si>
    <t>作手</t>
    <rPh sb="0" eb="1">
      <t>サク</t>
    </rPh>
    <rPh sb="1" eb="2">
      <t>テ</t>
    </rPh>
    <phoneticPr fontId="3"/>
  </si>
  <si>
    <t>小坂井</t>
    <rPh sb="0" eb="3">
      <t>コザカイ</t>
    </rPh>
    <phoneticPr fontId="3"/>
  </si>
  <si>
    <t>御津</t>
    <rPh sb="0" eb="1">
      <t>オン</t>
    </rPh>
    <rPh sb="1" eb="2">
      <t>ツ</t>
    </rPh>
    <phoneticPr fontId="3"/>
  </si>
  <si>
    <t>三谷水産</t>
    <rPh sb="0" eb="2">
      <t>ミタニ</t>
    </rPh>
    <rPh sb="2" eb="4">
      <t>スイサン</t>
    </rPh>
    <phoneticPr fontId="3"/>
  </si>
  <si>
    <t>豊橋南</t>
    <rPh sb="0" eb="2">
      <t>トヨハシ</t>
    </rPh>
    <rPh sb="2" eb="3">
      <t>ミナミ</t>
    </rPh>
    <phoneticPr fontId="3"/>
  </si>
  <si>
    <t>蒲郡東</t>
    <rPh sb="0" eb="2">
      <t>ガマゴオリ</t>
    </rPh>
    <rPh sb="2" eb="3">
      <t>ヒガシ</t>
    </rPh>
    <phoneticPr fontId="3"/>
  </si>
  <si>
    <t>豊橋東</t>
    <rPh sb="0" eb="2">
      <t>トヨハシ</t>
    </rPh>
    <rPh sb="2" eb="3">
      <t>ヒガシ</t>
    </rPh>
    <phoneticPr fontId="3"/>
  </si>
  <si>
    <t>豊橋工業</t>
    <rPh sb="0" eb="2">
      <t>トヨハシ</t>
    </rPh>
    <rPh sb="2" eb="4">
      <t>コウギョウ</t>
    </rPh>
    <phoneticPr fontId="3"/>
  </si>
  <si>
    <t>豊川</t>
    <rPh sb="0" eb="2">
      <t>トヨカワ</t>
    </rPh>
    <phoneticPr fontId="3"/>
  </si>
  <si>
    <t>豊橋中央</t>
    <rPh sb="0" eb="2">
      <t>トヨハシ</t>
    </rPh>
    <rPh sb="2" eb="4">
      <t>チュウオウ</t>
    </rPh>
    <phoneticPr fontId="3"/>
  </si>
  <si>
    <t>時習館</t>
    <rPh sb="0" eb="1">
      <t>ジ</t>
    </rPh>
    <rPh sb="1" eb="2">
      <t>シュウ</t>
    </rPh>
    <rPh sb="2" eb="3">
      <t>カン</t>
    </rPh>
    <phoneticPr fontId="3"/>
  </si>
  <si>
    <t>海陽学園</t>
    <rPh sb="0" eb="1">
      <t>ウミ</t>
    </rPh>
    <rPh sb="1" eb="2">
      <t>ヨウ</t>
    </rPh>
    <rPh sb="2" eb="4">
      <t>ガクエン</t>
    </rPh>
    <phoneticPr fontId="3"/>
  </si>
  <si>
    <t>蒲郡</t>
    <rPh sb="0" eb="2">
      <t>ガマゴオリ</t>
    </rPh>
    <phoneticPr fontId="3"/>
  </si>
  <si>
    <t>岡崎</t>
    <rPh sb="0" eb="2">
      <t>オカザキ</t>
    </rPh>
    <phoneticPr fontId="3"/>
  </si>
  <si>
    <t>岡崎北</t>
    <rPh sb="0" eb="2">
      <t>オカザキ</t>
    </rPh>
    <rPh sb="2" eb="3">
      <t>キタ</t>
    </rPh>
    <phoneticPr fontId="3"/>
  </si>
  <si>
    <t>岡崎西</t>
    <rPh sb="0" eb="2">
      <t>オカザキ</t>
    </rPh>
    <rPh sb="2" eb="3">
      <t>ニシ</t>
    </rPh>
    <phoneticPr fontId="3"/>
  </si>
  <si>
    <t>岡崎工業</t>
    <rPh sb="0" eb="2">
      <t>オカザキ</t>
    </rPh>
    <rPh sb="2" eb="4">
      <t>コウギョウ</t>
    </rPh>
    <phoneticPr fontId="3"/>
  </si>
  <si>
    <t>碧南</t>
    <rPh sb="0" eb="2">
      <t>ヘキナン</t>
    </rPh>
    <phoneticPr fontId="3"/>
  </si>
  <si>
    <t>碧南工業</t>
    <rPh sb="0" eb="2">
      <t>ヘキナン</t>
    </rPh>
    <rPh sb="2" eb="4">
      <t>コウギョウ</t>
    </rPh>
    <phoneticPr fontId="3"/>
  </si>
  <si>
    <t>吉良</t>
    <rPh sb="0" eb="2">
      <t>キラ</t>
    </rPh>
    <phoneticPr fontId="3"/>
  </si>
  <si>
    <t>幸田</t>
    <rPh sb="0" eb="1">
      <t>サチ</t>
    </rPh>
    <rPh sb="1" eb="2">
      <t>タ</t>
    </rPh>
    <phoneticPr fontId="3"/>
  </si>
  <si>
    <t>三好</t>
    <rPh sb="0" eb="2">
      <t>ミヨシ</t>
    </rPh>
    <phoneticPr fontId="3"/>
  </si>
  <si>
    <t>加茂丘</t>
    <rPh sb="0" eb="2">
      <t>カモ</t>
    </rPh>
    <rPh sb="2" eb="3">
      <t>オカ</t>
    </rPh>
    <phoneticPr fontId="3"/>
  </si>
  <si>
    <t>豊田</t>
    <rPh sb="0" eb="2">
      <t>トヨタ</t>
    </rPh>
    <phoneticPr fontId="3"/>
  </si>
  <si>
    <t>愛知教育大学附属</t>
    <rPh sb="0" eb="2">
      <t>アイチ</t>
    </rPh>
    <rPh sb="2" eb="4">
      <t>キョウイク</t>
    </rPh>
    <rPh sb="4" eb="6">
      <t>ダイガク</t>
    </rPh>
    <rPh sb="6" eb="8">
      <t>フゾク</t>
    </rPh>
    <phoneticPr fontId="3"/>
  </si>
  <si>
    <t>岡崎城西</t>
    <rPh sb="0" eb="2">
      <t>オカザキ</t>
    </rPh>
    <rPh sb="2" eb="3">
      <t>シロ</t>
    </rPh>
    <rPh sb="3" eb="4">
      <t>ニシ</t>
    </rPh>
    <phoneticPr fontId="3"/>
  </si>
  <si>
    <t>光ケ丘女子</t>
    <rPh sb="0" eb="1">
      <t>ヒカリ</t>
    </rPh>
    <rPh sb="2" eb="3">
      <t>オカ</t>
    </rPh>
    <rPh sb="3" eb="5">
      <t>ジョシ</t>
    </rPh>
    <phoneticPr fontId="3"/>
  </si>
  <si>
    <t>杜若</t>
    <rPh sb="0" eb="1">
      <t>モリ</t>
    </rPh>
    <rPh sb="1" eb="2">
      <t>ワカ</t>
    </rPh>
    <phoneticPr fontId="3"/>
  </si>
  <si>
    <t>安城学園</t>
    <rPh sb="0" eb="2">
      <t>アンジョウ</t>
    </rPh>
    <rPh sb="2" eb="4">
      <t>ガクエン</t>
    </rPh>
    <phoneticPr fontId="3"/>
  </si>
  <si>
    <t>愛知産業大学三河</t>
    <rPh sb="0" eb="2">
      <t>アイチ</t>
    </rPh>
    <rPh sb="2" eb="4">
      <t>サンギョウ</t>
    </rPh>
    <rPh sb="4" eb="6">
      <t>ダイガク</t>
    </rPh>
    <rPh sb="6" eb="8">
      <t>ミカワ</t>
    </rPh>
    <phoneticPr fontId="3"/>
  </si>
  <si>
    <t>南山国際</t>
    <rPh sb="0" eb="2">
      <t>ナンザン</t>
    </rPh>
    <rPh sb="2" eb="4">
      <t>コクサイ</t>
    </rPh>
    <phoneticPr fontId="3"/>
  </si>
  <si>
    <t>刈谷</t>
    <rPh sb="0" eb="2">
      <t>カリヤ</t>
    </rPh>
    <phoneticPr fontId="3"/>
  </si>
  <si>
    <t>刈谷北</t>
    <rPh sb="0" eb="2">
      <t>カリヤ</t>
    </rPh>
    <rPh sb="2" eb="3">
      <t>キタ</t>
    </rPh>
    <phoneticPr fontId="3"/>
  </si>
  <si>
    <t>刈谷工業</t>
    <rPh sb="0" eb="2">
      <t>カリヤ</t>
    </rPh>
    <rPh sb="2" eb="4">
      <t>コウギョウ</t>
    </rPh>
    <phoneticPr fontId="3"/>
  </si>
  <si>
    <t>豊田西</t>
    <rPh sb="0" eb="2">
      <t>トヨタ</t>
    </rPh>
    <rPh sb="2" eb="3">
      <t>ニシ</t>
    </rPh>
    <phoneticPr fontId="3"/>
  </si>
  <si>
    <t>豊田北</t>
    <rPh sb="0" eb="2">
      <t>トヨタ</t>
    </rPh>
    <rPh sb="2" eb="3">
      <t>キタ</t>
    </rPh>
    <phoneticPr fontId="3"/>
  </si>
  <si>
    <t>豊田東</t>
    <rPh sb="0" eb="2">
      <t>トヨタ</t>
    </rPh>
    <rPh sb="2" eb="3">
      <t>ヒガシ</t>
    </rPh>
    <phoneticPr fontId="3"/>
  </si>
  <si>
    <t>豊田南</t>
    <rPh sb="0" eb="2">
      <t>トヨタ</t>
    </rPh>
    <rPh sb="2" eb="3">
      <t>ミナミ</t>
    </rPh>
    <phoneticPr fontId="3"/>
  </si>
  <si>
    <t>豊田工業</t>
    <rPh sb="0" eb="2">
      <t>トヨタ</t>
    </rPh>
    <rPh sb="2" eb="4">
      <t>コウギョウ</t>
    </rPh>
    <phoneticPr fontId="3"/>
  </si>
  <si>
    <t>衣台</t>
    <rPh sb="0" eb="1">
      <t>コロモ</t>
    </rPh>
    <rPh sb="1" eb="2">
      <t>ダイ</t>
    </rPh>
    <phoneticPr fontId="3"/>
  </si>
  <si>
    <t>安城東</t>
    <rPh sb="0" eb="2">
      <t>アンジョウ</t>
    </rPh>
    <rPh sb="2" eb="3">
      <t>ヒガシ</t>
    </rPh>
    <phoneticPr fontId="3"/>
  </si>
  <si>
    <t>安城南</t>
    <rPh sb="0" eb="2">
      <t>アンジョウ</t>
    </rPh>
    <rPh sb="2" eb="3">
      <t>ミナミ</t>
    </rPh>
    <phoneticPr fontId="3"/>
  </si>
  <si>
    <t>西尾東</t>
    <rPh sb="0" eb="2">
      <t>ニシオ</t>
    </rPh>
    <rPh sb="2" eb="3">
      <t>ヒガシ</t>
    </rPh>
    <phoneticPr fontId="3"/>
  </si>
  <si>
    <t>鶴城ケ丘</t>
    <rPh sb="0" eb="1">
      <t>ツル</t>
    </rPh>
    <rPh sb="1" eb="2">
      <t>シロ</t>
    </rPh>
    <rPh sb="3" eb="4">
      <t>オカ</t>
    </rPh>
    <phoneticPr fontId="3"/>
  </si>
  <si>
    <t>知立</t>
    <rPh sb="0" eb="2">
      <t>チリュウ</t>
    </rPh>
    <phoneticPr fontId="3"/>
  </si>
  <si>
    <t>知立東</t>
    <rPh sb="0" eb="2">
      <t>チリュウ</t>
    </rPh>
    <rPh sb="2" eb="3">
      <t>ヒガシ</t>
    </rPh>
    <phoneticPr fontId="3"/>
  </si>
  <si>
    <t>高浜</t>
    <rPh sb="0" eb="2">
      <t>タカハマ</t>
    </rPh>
    <phoneticPr fontId="3"/>
  </si>
  <si>
    <t>一色</t>
    <rPh sb="0" eb="2">
      <t>イッショク</t>
    </rPh>
    <phoneticPr fontId="3"/>
  </si>
  <si>
    <t>安城</t>
    <rPh sb="0" eb="2">
      <t>アンジョウ</t>
    </rPh>
    <phoneticPr fontId="3"/>
  </si>
  <si>
    <t>西尾</t>
    <rPh sb="0" eb="2">
      <t>ニシオ</t>
    </rPh>
    <phoneticPr fontId="3"/>
  </si>
  <si>
    <t>岩津</t>
    <rPh sb="0" eb="2">
      <t>イワツ</t>
    </rPh>
    <phoneticPr fontId="3"/>
  </si>
  <si>
    <t>大教大天王寺</t>
  </si>
  <si>
    <t>大教大池田</t>
  </si>
  <si>
    <t>大教大平野</t>
  </si>
  <si>
    <t>北野</t>
  </si>
  <si>
    <t>東淀川</t>
  </si>
  <si>
    <t>西淀川</t>
  </si>
  <si>
    <t>池田</t>
  </si>
  <si>
    <t>渋谷</t>
  </si>
  <si>
    <t>池田北</t>
  </si>
  <si>
    <t>豊中</t>
  </si>
  <si>
    <t>桜塚</t>
  </si>
  <si>
    <t>千里青雲</t>
  </si>
  <si>
    <t>刀根山</t>
  </si>
  <si>
    <t>能勢</t>
  </si>
  <si>
    <t>箕面</t>
  </si>
  <si>
    <t>北淀</t>
  </si>
  <si>
    <t>春日丘</t>
  </si>
  <si>
    <t>茨木</t>
  </si>
  <si>
    <t>茨木西</t>
  </si>
  <si>
    <t>北摂つばさ</t>
  </si>
  <si>
    <t>福井</t>
  </si>
  <si>
    <t>吹田</t>
  </si>
  <si>
    <t>千里</t>
  </si>
  <si>
    <t>吹田東</t>
  </si>
  <si>
    <t>北千里</t>
  </si>
  <si>
    <t>山田</t>
  </si>
  <si>
    <t>槻の木</t>
  </si>
  <si>
    <t>三島</t>
  </si>
  <si>
    <t>高槻北</t>
  </si>
  <si>
    <t>芥川</t>
  </si>
  <si>
    <t>阿武野</t>
  </si>
  <si>
    <t>大冠</t>
  </si>
  <si>
    <t>摂津</t>
  </si>
  <si>
    <t>島本</t>
  </si>
  <si>
    <t>大手前</t>
  </si>
  <si>
    <t>茨田</t>
  </si>
  <si>
    <t>港</t>
  </si>
  <si>
    <t>市岡</t>
  </si>
  <si>
    <t>泉尾</t>
  </si>
  <si>
    <t>大正</t>
  </si>
  <si>
    <t>四條畷</t>
  </si>
  <si>
    <t>寝屋川</t>
  </si>
  <si>
    <t>皐が丘</t>
  </si>
  <si>
    <t>西寝屋川</t>
  </si>
  <si>
    <t>枚方</t>
  </si>
  <si>
    <t>長尾</t>
  </si>
  <si>
    <t>牧野</t>
  </si>
  <si>
    <t>香里丘</t>
  </si>
  <si>
    <t>枚方なぎさ</t>
  </si>
  <si>
    <t>枚方津田</t>
  </si>
  <si>
    <t>芦間</t>
  </si>
  <si>
    <t>守口東</t>
  </si>
  <si>
    <t>門真西</t>
  </si>
  <si>
    <t>門真なみはや</t>
  </si>
  <si>
    <t>緑風冠</t>
  </si>
  <si>
    <t>野崎</t>
  </si>
  <si>
    <t>交野</t>
  </si>
  <si>
    <t>清水谷</t>
  </si>
  <si>
    <t>高津</t>
  </si>
  <si>
    <t>夕陽丘</t>
  </si>
  <si>
    <t>布施</t>
  </si>
  <si>
    <t>花園</t>
  </si>
  <si>
    <t>みどり清朋</t>
  </si>
  <si>
    <t>かわち野</t>
  </si>
  <si>
    <t>布施北</t>
  </si>
  <si>
    <t>山本</t>
  </si>
  <si>
    <t>八尾翠翔</t>
  </si>
  <si>
    <t>八尾北</t>
  </si>
  <si>
    <t>柏原東</t>
  </si>
  <si>
    <t>西成</t>
  </si>
  <si>
    <t>天王寺</t>
  </si>
  <si>
    <t>阿倍野</t>
  </si>
  <si>
    <t>港南造形</t>
  </si>
  <si>
    <t>阪南</t>
  </si>
  <si>
    <t>教C附</t>
  </si>
  <si>
    <t>長吉</t>
  </si>
  <si>
    <t>平野</t>
  </si>
  <si>
    <t>生野</t>
  </si>
  <si>
    <t>大塚</t>
  </si>
  <si>
    <t>河南</t>
  </si>
  <si>
    <t>富田林</t>
  </si>
  <si>
    <t>金剛</t>
  </si>
  <si>
    <t>懐風館</t>
  </si>
  <si>
    <t>長野北</t>
  </si>
  <si>
    <t>藤井寺</t>
  </si>
  <si>
    <t>狭山</t>
  </si>
  <si>
    <t>登美丘</t>
  </si>
  <si>
    <t>泉陽</t>
  </si>
  <si>
    <t>三国丘</t>
  </si>
  <si>
    <t>鳳</t>
  </si>
  <si>
    <t>泉北</t>
  </si>
  <si>
    <t>堺東</t>
  </si>
  <si>
    <t>金岡</t>
  </si>
  <si>
    <t>堺西</t>
  </si>
  <si>
    <t>成美</t>
  </si>
  <si>
    <t>福泉</t>
  </si>
  <si>
    <t>堺上</t>
  </si>
  <si>
    <t>泉大津</t>
  </si>
  <si>
    <t>伯太</t>
  </si>
  <si>
    <t>信太</t>
  </si>
  <si>
    <t>高石</t>
  </si>
  <si>
    <t>和泉</t>
  </si>
  <si>
    <t>久米田</t>
  </si>
  <si>
    <t>日根野</t>
  </si>
  <si>
    <t>貝塚</t>
  </si>
  <si>
    <t>りんくう翔南</t>
  </si>
  <si>
    <t>泉鳥取</t>
  </si>
  <si>
    <t>西野田工科</t>
  </si>
  <si>
    <t>淀川工科</t>
  </si>
  <si>
    <t>今宮工科</t>
  </si>
  <si>
    <t>茨木工科</t>
  </si>
  <si>
    <t>城東工科</t>
  </si>
  <si>
    <t>布施工科</t>
  </si>
  <si>
    <t>藤井寺工科</t>
  </si>
  <si>
    <t>府立堺工科</t>
  </si>
  <si>
    <t>枚岡樟風</t>
  </si>
  <si>
    <t>柴島</t>
  </si>
  <si>
    <t>今宮</t>
  </si>
  <si>
    <t>府立高専</t>
  </si>
  <si>
    <t>咲くやこの花</t>
  </si>
  <si>
    <t>桜宮</t>
  </si>
  <si>
    <t>大阪市立</t>
  </si>
  <si>
    <t>扇町総合</t>
  </si>
  <si>
    <t>OBF</t>
  </si>
  <si>
    <t>淀商業</t>
  </si>
  <si>
    <t>鶴見商業</t>
  </si>
  <si>
    <t>都島工</t>
  </si>
  <si>
    <t>泉尾工業</t>
  </si>
  <si>
    <t>東淀工業</t>
  </si>
  <si>
    <t>生野工業</t>
  </si>
  <si>
    <t>日新</t>
  </si>
  <si>
    <t>岸和田産業</t>
  </si>
  <si>
    <t>堺</t>
  </si>
  <si>
    <t>昇陽</t>
  </si>
  <si>
    <t>相愛</t>
  </si>
  <si>
    <t>大阪女学院</t>
  </si>
  <si>
    <t>城星学園</t>
  </si>
  <si>
    <t>明星</t>
  </si>
  <si>
    <t>清風</t>
  </si>
  <si>
    <t>星光学院</t>
  </si>
  <si>
    <t>興國</t>
  </si>
  <si>
    <t>大阪夕陽丘</t>
  </si>
  <si>
    <t>金蘭会</t>
  </si>
  <si>
    <t>関大北陽</t>
  </si>
  <si>
    <t>大阪成蹊女子</t>
  </si>
  <si>
    <t>英真学園</t>
  </si>
  <si>
    <t>偕星</t>
  </si>
  <si>
    <t>大阪産大附</t>
  </si>
  <si>
    <t>開明</t>
  </si>
  <si>
    <t>桃山学院</t>
  </si>
  <si>
    <t>あべの翔学</t>
  </si>
  <si>
    <t>大谷</t>
  </si>
  <si>
    <t>東大谷</t>
  </si>
  <si>
    <t>精華</t>
  </si>
  <si>
    <t>浪速</t>
  </si>
  <si>
    <t>大阪学芸</t>
  </si>
  <si>
    <t>建国</t>
  </si>
  <si>
    <t>清明学院</t>
  </si>
  <si>
    <t>城南学園</t>
  </si>
  <si>
    <t>大商学園</t>
  </si>
  <si>
    <t>履正社</t>
  </si>
  <si>
    <t>梅花</t>
  </si>
  <si>
    <t>箕面自由</t>
  </si>
  <si>
    <t>被昇天学院</t>
  </si>
  <si>
    <t>関大一高</t>
  </si>
  <si>
    <t>大阪学院</t>
  </si>
  <si>
    <t>金蘭千里</t>
  </si>
  <si>
    <t>関西大倉</t>
  </si>
  <si>
    <t>早稲田摂陵</t>
  </si>
  <si>
    <t>追手門学院</t>
  </si>
  <si>
    <t>高槻</t>
  </si>
  <si>
    <t>大阪電通大</t>
  </si>
  <si>
    <t>国際大和田</t>
  </si>
  <si>
    <t>同志社香里</t>
  </si>
  <si>
    <t>常翔啓光学園</t>
  </si>
  <si>
    <t>太成学院高</t>
  </si>
  <si>
    <t>畷学</t>
  </si>
  <si>
    <t>関西創価</t>
  </si>
  <si>
    <t>近大附</t>
  </si>
  <si>
    <t>大商大</t>
  </si>
  <si>
    <t>樟蔭</t>
  </si>
  <si>
    <t>樟蔭東</t>
  </si>
  <si>
    <t>関西福祉</t>
  </si>
  <si>
    <t>東大阪大柏原</t>
  </si>
  <si>
    <t>女子短</t>
  </si>
  <si>
    <t>清教学園</t>
  </si>
  <si>
    <t>賢明学院</t>
  </si>
  <si>
    <t>大商大堺</t>
  </si>
  <si>
    <t>羽衣学園</t>
  </si>
  <si>
    <t>清風南海</t>
  </si>
  <si>
    <t>近大泉州</t>
  </si>
  <si>
    <t>金光大阪</t>
  </si>
  <si>
    <t>帝塚山泉ヶ丘</t>
  </si>
  <si>
    <t>四天王寺羽曳丘</t>
  </si>
  <si>
    <t>大阪青凌</t>
  </si>
  <si>
    <t>金光八尾</t>
  </si>
  <si>
    <t>初芝富田林</t>
  </si>
  <si>
    <t>大体大浪商</t>
  </si>
  <si>
    <t>上宮太子</t>
  </si>
  <si>
    <t>大阪朝高</t>
  </si>
  <si>
    <t>大阪学芸中等</t>
  </si>
  <si>
    <t>金剛学園</t>
  </si>
  <si>
    <t>藍野</t>
  </si>
  <si>
    <t>咲洲</t>
  </si>
  <si>
    <t>成城</t>
  </si>
  <si>
    <t>箕面東</t>
  </si>
  <si>
    <t>和泉総合</t>
  </si>
  <si>
    <t>東住吉総合</t>
  </si>
  <si>
    <t>桃谷</t>
  </si>
  <si>
    <t>天王寺学館</t>
  </si>
  <si>
    <t>神村学園</t>
  </si>
  <si>
    <t>東住吉</t>
  </si>
  <si>
    <t>東百舌鳥</t>
  </si>
  <si>
    <t>佐野</t>
  </si>
  <si>
    <t>岬</t>
  </si>
  <si>
    <t>大阪中央</t>
  </si>
  <si>
    <t>向陽台</t>
  </si>
  <si>
    <t>平塚中等教育</t>
    <phoneticPr fontId="2"/>
  </si>
  <si>
    <t>送付先：mail_1024@koko-tennis.com　　（記録担当：兵藤　直樹）</t>
    <rPh sb="0" eb="3">
      <t>ソウフサキ</t>
    </rPh>
    <rPh sb="32" eb="34">
      <t>キロク</t>
    </rPh>
    <rPh sb="34" eb="36">
      <t>タントウ</t>
    </rPh>
    <rPh sb="37" eb="39">
      <t>ヒョウドウ</t>
    </rPh>
    <rPh sb="40" eb="42">
      <t>ナオキ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</si>
</sst>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#,##0_ "/>
    <numFmt numFmtId="178" formatCode="0_);[Red]\(0\)"/>
    <numFmt numFmtId="179" formatCode="#,##0&quot; 校&quot;"/>
  </numFmts>
  <fonts count="20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4"/>
      <name val="HGSｺﾞｼｯｸM"/>
      <family val="3"/>
      <charset val="128"/>
    </font>
    <font>
      <sz val="6"/>
      <name val="Meiryo UI"/>
      <family val="2"/>
      <charset val="128"/>
    </font>
    <font>
      <b/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b/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SｺﾞｼｯｸM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indexed="8"/>
      <name val="Meiryo UI"/>
      <family val="2"/>
      <charset val="128"/>
    </font>
    <font>
      <sz val="11"/>
      <color indexed="8"/>
      <name val="HGｺﾞｼｯｸM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</cellStyleXfs>
  <cellXfs count="251">
    <xf numFmtId="0" fontId="0" fillId="0" borderId="0" xfId="0">
      <alignment vertical="center"/>
    </xf>
    <xf numFmtId="0" fontId="2" fillId="2" borderId="0" xfId="0" applyFont="1" applyFill="1" applyAlignment="1"/>
    <xf numFmtId="0" fontId="2" fillId="0" borderId="0" xfId="0" applyFont="1" applyAlignment="1"/>
    <xf numFmtId="0" fontId="2" fillId="3" borderId="0" xfId="0" applyFont="1" applyFill="1" applyAlignment="1" applyProtection="1">
      <protection locked="0"/>
    </xf>
    <xf numFmtId="176" fontId="2" fillId="3" borderId="0" xfId="0" applyNumberFormat="1" applyFont="1" applyFill="1" applyAlignment="1" applyProtection="1">
      <protection locked="0"/>
    </xf>
    <xf numFmtId="0" fontId="0" fillId="0" borderId="0" xfId="0" applyAlignment="1"/>
    <xf numFmtId="0" fontId="7" fillId="0" borderId="0" xfId="0" applyFont="1" applyAlignment="1"/>
    <xf numFmtId="0" fontId="6" fillId="0" borderId="0" xfId="0" applyFont="1" applyFill="1" applyAlignment="1"/>
    <xf numFmtId="0" fontId="2" fillId="16" borderId="1" xfId="0" applyFont="1" applyFill="1" applyBorder="1" applyAlignment="1"/>
    <xf numFmtId="0" fontId="2" fillId="16" borderId="2" xfId="0" applyFont="1" applyFill="1" applyBorder="1" applyAlignment="1"/>
    <xf numFmtId="0" fontId="2" fillId="16" borderId="3" xfId="0" applyFont="1" applyFill="1" applyBorder="1" applyAlignment="1"/>
    <xf numFmtId="0" fontId="2" fillId="16" borderId="4" xfId="0" applyFont="1" applyFill="1" applyBorder="1" applyAlignment="1"/>
    <xf numFmtId="0" fontId="4" fillId="16" borderId="0" xfId="0" applyFont="1" applyFill="1" applyBorder="1" applyAlignment="1"/>
    <xf numFmtId="0" fontId="2" fillId="16" borderId="0" xfId="0" applyFont="1" applyFill="1" applyBorder="1" applyAlignment="1"/>
    <xf numFmtId="0" fontId="2" fillId="16" borderId="5" xfId="0" applyFont="1" applyFill="1" applyBorder="1" applyAlignment="1"/>
    <xf numFmtId="0" fontId="2" fillId="16" borderId="6" xfId="0" applyFont="1" applyFill="1" applyBorder="1" applyAlignment="1"/>
    <xf numFmtId="0" fontId="2" fillId="16" borderId="7" xfId="0" applyFont="1" applyFill="1" applyBorder="1" applyAlignment="1"/>
    <xf numFmtId="0" fontId="2" fillId="16" borderId="8" xfId="0" applyFont="1" applyFill="1" applyBorder="1" applyAlignment="1"/>
    <xf numFmtId="0" fontId="9" fillId="0" borderId="0" xfId="0" applyFont="1">
      <alignment vertical="center"/>
    </xf>
    <xf numFmtId="0" fontId="9" fillId="0" borderId="38" xfId="0" applyFont="1" applyBorder="1">
      <alignment vertical="center"/>
    </xf>
    <xf numFmtId="0" fontId="9" fillId="17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21" xfId="0" applyFont="1" applyFill="1" applyBorder="1" applyAlignment="1">
      <alignment horizontal="right" vertical="center"/>
    </xf>
    <xf numFmtId="38" fontId="9" fillId="17" borderId="18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9" fillId="5" borderId="0" xfId="0" applyFont="1" applyFill="1" applyBorder="1" applyAlignment="1">
      <alignment horizontal="distributed" indent="2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4" borderId="0" xfId="0" applyFont="1" applyFill="1" applyBorder="1" applyAlignment="1">
      <alignment horizontal="distributed" indent="2"/>
    </xf>
    <xf numFmtId="0" fontId="9" fillId="6" borderId="0" xfId="0" applyFont="1" applyFill="1" applyBorder="1" applyAlignment="1">
      <alignment horizontal="distributed" indent="2"/>
    </xf>
    <xf numFmtId="0" fontId="9" fillId="7" borderId="0" xfId="0" applyFont="1" applyFill="1" applyBorder="1" applyAlignment="1">
      <alignment horizontal="distributed" indent="2"/>
    </xf>
    <xf numFmtId="0" fontId="9" fillId="8" borderId="0" xfId="0" applyFont="1" applyFill="1" applyBorder="1" applyAlignment="1">
      <alignment horizontal="distributed" indent="2"/>
    </xf>
    <xf numFmtId="38" fontId="9" fillId="0" borderId="0" xfId="1" applyFont="1" applyBorder="1" applyAlignment="1">
      <alignment horizontal="center"/>
    </xf>
    <xf numFmtId="0" fontId="9" fillId="9" borderId="0" xfId="0" applyFont="1" applyFill="1" applyBorder="1" applyAlignment="1">
      <alignment horizontal="distributed" indent="2"/>
    </xf>
    <xf numFmtId="0" fontId="9" fillId="10" borderId="0" xfId="0" applyFont="1" applyFill="1" applyBorder="1" applyAlignment="1">
      <alignment horizontal="distributed" indent="2"/>
    </xf>
    <xf numFmtId="0" fontId="9" fillId="11" borderId="0" xfId="0" applyFont="1" applyFill="1" applyBorder="1" applyAlignment="1">
      <alignment horizontal="distributed" indent="2"/>
    </xf>
    <xf numFmtId="0" fontId="9" fillId="12" borderId="0" xfId="0" applyFont="1" applyFill="1" applyBorder="1" applyAlignment="1">
      <alignment horizontal="distributed" indent="2"/>
    </xf>
    <xf numFmtId="0" fontId="11" fillId="13" borderId="0" xfId="0" applyFont="1" applyFill="1" applyBorder="1" applyAlignment="1">
      <alignment horizontal="distributed" indent="2"/>
    </xf>
    <xf numFmtId="0" fontId="9" fillId="0" borderId="9" xfId="0" applyFont="1" applyBorder="1" applyAlignment="1"/>
    <xf numFmtId="0" fontId="9" fillId="0" borderId="12" xfId="0" applyFont="1" applyBorder="1" applyAlignment="1"/>
    <xf numFmtId="0" fontId="9" fillId="0" borderId="15" xfId="0" applyFont="1" applyBorder="1" applyAlignment="1"/>
    <xf numFmtId="0" fontId="9" fillId="0" borderId="17" xfId="0" applyFont="1" applyBorder="1" applyAlignment="1"/>
    <xf numFmtId="0" fontId="9" fillId="0" borderId="20" xfId="0" applyFont="1" applyBorder="1" applyAlignment="1"/>
    <xf numFmtId="0" fontId="9" fillId="0" borderId="22" xfId="0" applyFont="1" applyBorder="1" applyAlignment="1"/>
    <xf numFmtId="0" fontId="9" fillId="0" borderId="25" xfId="0" applyFont="1" applyBorder="1" applyAlignment="1"/>
    <xf numFmtId="0" fontId="9" fillId="0" borderId="2" xfId="0" applyFont="1" applyBorder="1" applyAlignment="1"/>
    <xf numFmtId="0" fontId="9" fillId="0" borderId="0" xfId="0" applyFont="1" applyAlignment="1">
      <alignment horizontal="right"/>
    </xf>
    <xf numFmtId="0" fontId="13" fillId="0" borderId="7" xfId="0" applyFont="1" applyBorder="1" applyAlignment="1"/>
    <xf numFmtId="0" fontId="9" fillId="0" borderId="0" xfId="0" applyFont="1" applyBorder="1" applyAlignment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/>
    <xf numFmtId="38" fontId="9" fillId="0" borderId="0" xfId="0" applyNumberFormat="1" applyFont="1" applyAlignment="1"/>
    <xf numFmtId="0" fontId="13" fillId="0" borderId="0" xfId="2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0" fontId="12" fillId="0" borderId="0" xfId="3" applyFont="1"/>
    <xf numFmtId="0" fontId="12" fillId="0" borderId="9" xfId="3" applyFont="1" applyBorder="1"/>
    <xf numFmtId="0" fontId="9" fillId="0" borderId="0" xfId="0" applyFont="1" applyAlignment="1">
      <alignment vertical="center"/>
    </xf>
    <xf numFmtId="0" fontId="9" fillId="0" borderId="34" xfId="0" applyFont="1" applyBorder="1" applyAlignment="1"/>
    <xf numFmtId="0" fontId="9" fillId="0" borderId="0" xfId="0" applyFont="1" applyFill="1" applyAlignment="1"/>
    <xf numFmtId="0" fontId="12" fillId="0" borderId="0" xfId="4" applyFont="1"/>
    <xf numFmtId="0" fontId="12" fillId="0" borderId="9" xfId="4" applyFont="1" applyBorder="1"/>
    <xf numFmtId="0" fontId="12" fillId="0" borderId="0" xfId="4" applyFont="1" applyFill="1"/>
    <xf numFmtId="0" fontId="9" fillId="0" borderId="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Border="1" applyAlignment="1"/>
    <xf numFmtId="0" fontId="13" fillId="0" borderId="0" xfId="2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Border="1" applyAlignment="1">
      <alignment horizontal="distributed"/>
    </xf>
    <xf numFmtId="0" fontId="9" fillId="18" borderId="38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  <xf numFmtId="38" fontId="9" fillId="18" borderId="18" xfId="1" applyFont="1" applyFill="1" applyBorder="1" applyAlignment="1">
      <alignment horizontal="right" vertical="center"/>
    </xf>
    <xf numFmtId="0" fontId="9" fillId="18" borderId="21" xfId="0" applyFont="1" applyFill="1" applyBorder="1" applyAlignment="1">
      <alignment horizontal="right" vertical="center"/>
    </xf>
    <xf numFmtId="0" fontId="9" fillId="0" borderId="38" xfId="0" applyFont="1" applyBorder="1" applyAlignment="1">
      <alignment horizontal="distributed" vertical="center" indent="1"/>
    </xf>
    <xf numFmtId="0" fontId="9" fillId="18" borderId="18" xfId="0" applyFont="1" applyFill="1" applyBorder="1">
      <alignment vertical="center"/>
    </xf>
    <xf numFmtId="0" fontId="9" fillId="17" borderId="18" xfId="0" applyFont="1" applyFill="1" applyBorder="1">
      <alignment vertical="center"/>
    </xf>
    <xf numFmtId="0" fontId="9" fillId="19" borderId="38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38" fontId="9" fillId="19" borderId="18" xfId="1" applyFont="1" applyFill="1" applyBorder="1" applyAlignment="1">
      <alignment horizontal="right" vertical="center"/>
    </xf>
    <xf numFmtId="0" fontId="9" fillId="19" borderId="21" xfId="0" applyFont="1" applyFill="1" applyBorder="1" applyAlignment="1">
      <alignment horizontal="right" vertical="center"/>
    </xf>
    <xf numFmtId="0" fontId="9" fillId="19" borderId="18" xfId="0" applyFont="1" applyFill="1" applyBorder="1">
      <alignment vertical="center"/>
    </xf>
    <xf numFmtId="0" fontId="9" fillId="20" borderId="38" xfId="0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/>
    </xf>
    <xf numFmtId="38" fontId="9" fillId="20" borderId="18" xfId="1" applyFont="1" applyFill="1" applyBorder="1" applyAlignment="1">
      <alignment horizontal="right" vertical="center"/>
    </xf>
    <xf numFmtId="0" fontId="9" fillId="20" borderId="21" xfId="0" applyFont="1" applyFill="1" applyBorder="1" applyAlignment="1">
      <alignment horizontal="right" vertical="center"/>
    </xf>
    <xf numFmtId="0" fontId="9" fillId="20" borderId="18" xfId="0" applyFont="1" applyFill="1" applyBorder="1">
      <alignment vertical="center"/>
    </xf>
    <xf numFmtId="0" fontId="9" fillId="21" borderId="38" xfId="0" applyFont="1" applyFill="1" applyBorder="1" applyAlignment="1">
      <alignment horizontal="center" vertical="center"/>
    </xf>
    <xf numFmtId="0" fontId="9" fillId="21" borderId="18" xfId="0" applyFont="1" applyFill="1" applyBorder="1" applyAlignment="1">
      <alignment horizontal="center" vertical="center"/>
    </xf>
    <xf numFmtId="38" fontId="9" fillId="21" borderId="18" xfId="1" applyFont="1" applyFill="1" applyBorder="1" applyAlignment="1">
      <alignment horizontal="right" vertical="center"/>
    </xf>
    <xf numFmtId="0" fontId="9" fillId="21" borderId="21" xfId="0" applyFont="1" applyFill="1" applyBorder="1" applyAlignment="1">
      <alignment horizontal="right" vertical="center"/>
    </xf>
    <xf numFmtId="0" fontId="9" fillId="21" borderId="18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22" borderId="38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38" fontId="9" fillId="22" borderId="18" xfId="1" applyFont="1" applyFill="1" applyBorder="1" applyAlignment="1">
      <alignment horizontal="right" vertical="center"/>
    </xf>
    <xf numFmtId="0" fontId="9" fillId="22" borderId="21" xfId="0" applyFont="1" applyFill="1" applyBorder="1" applyAlignment="1">
      <alignment horizontal="right" vertical="center"/>
    </xf>
    <xf numFmtId="0" fontId="9" fillId="22" borderId="18" xfId="0" applyFont="1" applyFill="1" applyBorder="1">
      <alignment vertical="center"/>
    </xf>
    <xf numFmtId="0" fontId="9" fillId="23" borderId="38" xfId="0" applyFont="1" applyFill="1" applyBorder="1" applyAlignment="1">
      <alignment horizontal="center" vertical="center"/>
    </xf>
    <xf numFmtId="0" fontId="9" fillId="23" borderId="18" xfId="0" applyFont="1" applyFill="1" applyBorder="1" applyAlignment="1">
      <alignment horizontal="center" vertical="center"/>
    </xf>
    <xf numFmtId="38" fontId="9" fillId="23" borderId="18" xfId="1" applyFont="1" applyFill="1" applyBorder="1" applyAlignment="1">
      <alignment horizontal="right" vertical="center"/>
    </xf>
    <xf numFmtId="0" fontId="9" fillId="23" borderId="21" xfId="0" applyFont="1" applyFill="1" applyBorder="1" applyAlignment="1">
      <alignment horizontal="right" vertical="center"/>
    </xf>
    <xf numFmtId="0" fontId="9" fillId="23" borderId="18" xfId="0" applyFont="1" applyFill="1" applyBorder="1">
      <alignment vertical="center"/>
    </xf>
    <xf numFmtId="0" fontId="9" fillId="24" borderId="38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38" fontId="9" fillId="24" borderId="18" xfId="1" applyFont="1" applyFill="1" applyBorder="1" applyAlignment="1">
      <alignment horizontal="right" vertical="center"/>
    </xf>
    <xf numFmtId="0" fontId="9" fillId="24" borderId="21" xfId="0" applyFont="1" applyFill="1" applyBorder="1" applyAlignment="1">
      <alignment horizontal="right" vertical="center"/>
    </xf>
    <xf numFmtId="0" fontId="9" fillId="24" borderId="18" xfId="0" applyFont="1" applyFill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7" xfId="0" applyFont="1" applyFill="1" applyBorder="1" applyAlignment="1"/>
    <xf numFmtId="0" fontId="9" fillId="0" borderId="7" xfId="0" applyFont="1" applyFill="1" applyBorder="1" applyAlignment="1"/>
    <xf numFmtId="177" fontId="12" fillId="0" borderId="15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0" fontId="9" fillId="25" borderId="38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38" fontId="9" fillId="25" borderId="18" xfId="1" applyFont="1" applyFill="1" applyBorder="1" applyAlignment="1">
      <alignment horizontal="right" vertical="center"/>
    </xf>
    <xf numFmtId="0" fontId="9" fillId="25" borderId="21" xfId="0" applyFont="1" applyFill="1" applyBorder="1" applyAlignment="1">
      <alignment horizontal="right" vertical="center"/>
    </xf>
    <xf numFmtId="0" fontId="9" fillId="25" borderId="18" xfId="0" applyFont="1" applyFill="1" applyBorder="1">
      <alignment vertical="center"/>
    </xf>
    <xf numFmtId="0" fontId="14" fillId="16" borderId="0" xfId="0" applyFont="1" applyFill="1" applyBorder="1" applyAlignment="1"/>
    <xf numFmtId="0" fontId="9" fillId="0" borderId="38" xfId="0" applyFont="1" applyBorder="1">
      <alignment vertical="center"/>
    </xf>
    <xf numFmtId="0" fontId="9" fillId="0" borderId="38" xfId="0" applyFont="1" applyBorder="1" applyAlignment="1">
      <alignment horizontal="distributed" vertical="center" indent="1"/>
    </xf>
    <xf numFmtId="177" fontId="12" fillId="0" borderId="13" xfId="0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0" fontId="9" fillId="1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2" fillId="9" borderId="10" xfId="4" applyFont="1" applyFill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9" borderId="11" xfId="4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15" borderId="36" xfId="0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7" borderId="11" xfId="3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177" fontId="12" fillId="0" borderId="18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center" vertical="center"/>
    </xf>
    <xf numFmtId="38" fontId="9" fillId="0" borderId="44" xfId="1" applyFont="1" applyBorder="1" applyAlignment="1">
      <alignment horizontal="right"/>
    </xf>
    <xf numFmtId="0" fontId="9" fillId="14" borderId="10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177" fontId="9" fillId="0" borderId="44" xfId="0" applyNumberFormat="1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38" fontId="9" fillId="0" borderId="40" xfId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178" fontId="9" fillId="0" borderId="4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7" fontId="9" fillId="0" borderId="40" xfId="0" applyNumberFormat="1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8" fontId="9" fillId="0" borderId="44" xfId="1" applyNumberFormat="1" applyFont="1" applyBorder="1" applyAlignment="1">
      <alignment horizontal="right"/>
    </xf>
    <xf numFmtId="178" fontId="9" fillId="0" borderId="40" xfId="1" applyNumberFormat="1" applyFont="1" applyBorder="1" applyAlignment="1">
      <alignment horizontal="right"/>
    </xf>
    <xf numFmtId="178" fontId="9" fillId="0" borderId="0" xfId="1" applyNumberFormat="1" applyFont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17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9" fontId="9" fillId="17" borderId="38" xfId="1" applyNumberFormat="1" applyFont="1" applyFill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179" fontId="9" fillId="18" borderId="38" xfId="1" applyNumberFormat="1" applyFont="1" applyFill="1" applyBorder="1" applyAlignment="1">
      <alignment horizontal="right" vertical="center"/>
    </xf>
    <xf numFmtId="0" fontId="9" fillId="21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9" fontId="9" fillId="21" borderId="38" xfId="1" applyNumberFormat="1" applyFont="1" applyFill="1" applyBorder="1" applyAlignment="1">
      <alignment horizontal="right" vertical="center"/>
    </xf>
    <xf numFmtId="0" fontId="9" fillId="22" borderId="38" xfId="0" applyFont="1" applyFill="1" applyBorder="1" applyAlignment="1">
      <alignment horizontal="center" vertical="center"/>
    </xf>
    <xf numFmtId="179" fontId="9" fillId="22" borderId="38" xfId="1" applyNumberFormat="1" applyFont="1" applyFill="1" applyBorder="1" applyAlignment="1">
      <alignment horizontal="right" vertical="center"/>
    </xf>
    <xf numFmtId="0" fontId="9" fillId="23" borderId="38" xfId="0" applyFont="1" applyFill="1" applyBorder="1" applyAlignment="1">
      <alignment horizontal="center" vertical="center"/>
    </xf>
    <xf numFmtId="179" fontId="9" fillId="23" borderId="38" xfId="1" applyNumberFormat="1" applyFont="1" applyFill="1" applyBorder="1" applyAlignment="1">
      <alignment horizontal="right" vertical="center"/>
    </xf>
    <xf numFmtId="0" fontId="18" fillId="0" borderId="38" xfId="5" applyFont="1" applyFill="1" applyBorder="1" applyAlignment="1">
      <alignment horizontal="center" vertical="center"/>
    </xf>
    <xf numFmtId="0" fontId="9" fillId="19" borderId="38" xfId="0" applyFont="1" applyFill="1" applyBorder="1" applyAlignment="1">
      <alignment horizontal="center" vertical="center"/>
    </xf>
    <xf numFmtId="179" fontId="9" fillId="19" borderId="38" xfId="1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25" borderId="38" xfId="0" applyFont="1" applyFill="1" applyBorder="1" applyAlignment="1">
      <alignment horizontal="center" vertical="center"/>
    </xf>
    <xf numFmtId="179" fontId="9" fillId="25" borderId="38" xfId="1" applyNumberFormat="1" applyFont="1" applyFill="1" applyBorder="1" applyAlignment="1">
      <alignment horizontal="right" vertical="center"/>
    </xf>
    <xf numFmtId="0" fontId="9" fillId="24" borderId="38" xfId="0" applyFont="1" applyFill="1" applyBorder="1" applyAlignment="1">
      <alignment horizontal="center" vertical="center"/>
    </xf>
    <xf numFmtId="179" fontId="9" fillId="24" borderId="38" xfId="1" applyNumberFormat="1" applyFont="1" applyFill="1" applyBorder="1" applyAlignment="1">
      <alignment horizontal="right" vertical="center"/>
    </xf>
    <xf numFmtId="0" fontId="9" fillId="20" borderId="38" xfId="0" applyFont="1" applyFill="1" applyBorder="1" applyAlignment="1">
      <alignment horizontal="center" vertical="center"/>
    </xf>
    <xf numFmtId="179" fontId="9" fillId="20" borderId="38" xfId="1" applyNumberFormat="1" applyFont="1" applyFill="1" applyBorder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5"/>
    <cellStyle name="標準 3" xfId="3"/>
    <cellStyle name="標準_13実態調査" xfId="2"/>
    <cellStyle name="標準_Xl0000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M12" sqref="M12"/>
    </sheetView>
  </sheetViews>
  <sheetFormatPr defaultRowHeight="17.25"/>
  <cols>
    <col min="1" max="1" width="8.88671875" style="2"/>
    <col min="2" max="2" width="4.5546875" style="2" customWidth="1"/>
    <col min="3" max="3" width="4.109375" style="2" customWidth="1"/>
    <col min="4" max="6" width="8.88671875" style="2"/>
    <col min="7" max="7" width="9.44140625" style="2" bestFit="1" customWidth="1"/>
    <col min="8" max="16384" width="8.88671875" style="2"/>
  </cols>
  <sheetData>
    <row r="1" spans="1:23" ht="18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11"/>
      <c r="C3" s="12" t="s">
        <v>0</v>
      </c>
      <c r="D3" s="13"/>
      <c r="E3" s="13"/>
      <c r="F3" s="13"/>
      <c r="G3" s="13"/>
      <c r="H3" s="13"/>
      <c r="I3" s="13"/>
      <c r="J3" s="13"/>
      <c r="K3" s="13"/>
      <c r="L3" s="13"/>
      <c r="M3" s="14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"/>
      <c r="B4" s="11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"/>
      <c r="B5" s="11"/>
      <c r="C5" s="13" t="str">
        <f>"加盟校数，男女加盟人数を"&amp;TEXT(G33,"m")&amp;"月"&amp;TEXT(G33,"dd")&amp;"日までに御報告ください"</f>
        <v>加盟校数，男女加盟人数を5月26日までに御報告ください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"/>
      <c r="B7" s="11"/>
      <c r="C7" s="13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1"/>
      <c r="B8" s="11"/>
      <c r="C8" s="13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4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1"/>
      <c r="C9" s="13" t="s">
        <v>107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1"/>
      <c r="C10" s="13" t="s">
        <v>108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1"/>
      <c r="C11" s="13"/>
      <c r="D11" s="132" t="s">
        <v>118</v>
      </c>
      <c r="E11" s="13"/>
      <c r="F11" s="13"/>
      <c r="G11" s="13"/>
      <c r="H11" s="13"/>
      <c r="I11" s="13"/>
      <c r="J11" s="13"/>
      <c r="K11" s="13"/>
      <c r="L11" s="13"/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1"/>
      <c r="B12" s="11"/>
      <c r="C12" s="13" t="s">
        <v>117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1"/>
      <c r="B13" s="11"/>
      <c r="C13" s="13" t="s">
        <v>87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1"/>
      <c r="B14" s="11"/>
      <c r="C14" s="13" t="s">
        <v>69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/>
      <c r="B15" s="11"/>
      <c r="C15" s="13" t="s">
        <v>88</v>
      </c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11"/>
      <c r="C16" s="13"/>
      <c r="D16" s="13" t="s">
        <v>3329</v>
      </c>
      <c r="E16" s="13"/>
      <c r="F16" s="13"/>
      <c r="G16" s="13"/>
      <c r="H16" s="13"/>
      <c r="I16" s="13"/>
      <c r="J16" s="13"/>
      <c r="K16" s="13"/>
      <c r="L16" s="13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thickBot="1">
      <c r="A18" s="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7">
      <c r="B33" s="2" t="s">
        <v>3</v>
      </c>
      <c r="D33" s="3">
        <v>2017</v>
      </c>
      <c r="F33" s="2" t="s">
        <v>4</v>
      </c>
      <c r="G33" s="4">
        <v>42881</v>
      </c>
    </row>
  </sheetData>
  <sheetProtection password="EB11" sheet="1" objects="1" scenarios="1"/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茨城</v>
      </c>
      <c r="E3" s="233"/>
      <c r="F3" s="104"/>
      <c r="G3" s="99" t="s">
        <v>82</v>
      </c>
      <c r="H3" s="100">
        <f>SUM(D13:D212)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SUM(E13:E212)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COUNT(D13:D212)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COUNT(E13:E212)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COUNTA(C13:C212)</f>
        <v>77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313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314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315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316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317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318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319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320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321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322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323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324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325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326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41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327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328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329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330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331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332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333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334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335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336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337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338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339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340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341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342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343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344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345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346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347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348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349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350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351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352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353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354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355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356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357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358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359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360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361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362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363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364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365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366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367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368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369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370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371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372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373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374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375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376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377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378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379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380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381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382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383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384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385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386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387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388</v>
      </c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46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栃木</v>
      </c>
      <c r="E3" s="233"/>
      <c r="F3" s="104"/>
      <c r="G3" s="99" t="s">
        <v>82</v>
      </c>
      <c r="H3" s="100">
        <f>SUM(D13:D212)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SUM(E13:E212)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COUNT(D13:D212)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COUNT(E13:E212)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COUNTA(C13:C212)</f>
        <v>49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1848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1849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1850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1851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1852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1853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1854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1855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1856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1857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1858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1859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1860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1861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1862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1863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1864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1865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1866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1867</v>
      </c>
      <c r="D32" s="19"/>
      <c r="E32" s="19"/>
      <c r="K32" s="18">
        <f t="shared" si="0"/>
        <v>0</v>
      </c>
    </row>
    <row r="33" spans="2:11" ht="27">
      <c r="B33" s="19">
        <v>21</v>
      </c>
      <c r="C33" s="85" t="s">
        <v>1868</v>
      </c>
      <c r="D33" s="19"/>
      <c r="E33" s="19"/>
      <c r="K33" s="18">
        <f t="shared" si="0"/>
        <v>0</v>
      </c>
    </row>
    <row r="34" spans="2:11" ht="27">
      <c r="B34" s="19">
        <v>22</v>
      </c>
      <c r="C34" s="85" t="s">
        <v>1869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1870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1871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1872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1873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1874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1875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1876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1877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1878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1879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27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1880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1881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1882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1883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1884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1885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1886</v>
      </c>
      <c r="D52" s="19"/>
      <c r="E52" s="19"/>
      <c r="K52" s="18">
        <f t="shared" si="0"/>
        <v>0</v>
      </c>
    </row>
    <row r="53" spans="2:11" ht="27">
      <c r="B53" s="19">
        <v>41</v>
      </c>
      <c r="C53" s="85" t="s">
        <v>1887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1888</v>
      </c>
      <c r="D54" s="19"/>
      <c r="E54" s="19"/>
      <c r="K54" s="18">
        <f t="shared" si="0"/>
        <v>0</v>
      </c>
    </row>
    <row r="55" spans="2:11" ht="27">
      <c r="B55" s="19">
        <v>43</v>
      </c>
      <c r="C55" s="85" t="s">
        <v>1889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1890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1891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1892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1893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1894</v>
      </c>
      <c r="D60" s="19"/>
      <c r="E60" s="19"/>
      <c r="K60" s="18">
        <f t="shared" si="0"/>
        <v>0</v>
      </c>
    </row>
    <row r="61" spans="2:11" ht="27">
      <c r="B61" s="19">
        <v>49</v>
      </c>
      <c r="C61" s="85" t="s">
        <v>1895</v>
      </c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群馬</v>
      </c>
      <c r="E3" s="233"/>
      <c r="F3" s="104"/>
      <c r="G3" s="99" t="s">
        <v>82</v>
      </c>
      <c r="H3" s="100">
        <f>SUM(D13:D212)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SUM(E13:E212)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COUNT(D13:D212)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COUNT(E13:E212)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COUNTA(C13:C212)</f>
        <v>63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606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607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608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609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610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611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612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613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614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615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616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617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618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619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620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621</v>
      </c>
      <c r="D28" s="19"/>
      <c r="E28" s="19"/>
      <c r="K28" s="18">
        <f t="shared" si="0"/>
        <v>0</v>
      </c>
    </row>
    <row r="29" spans="2:11" ht="27">
      <c r="B29" s="19">
        <v>17</v>
      </c>
      <c r="C29" s="85" t="s">
        <v>622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623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624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625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626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627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628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629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630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631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632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633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634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635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636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637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638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639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640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641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642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643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644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645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646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647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648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649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650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651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652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653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654</v>
      </c>
      <c r="D61" s="19"/>
      <c r="E61" s="19"/>
      <c r="K61" s="18">
        <f t="shared" si="0"/>
        <v>0</v>
      </c>
    </row>
    <row r="62" spans="2:11" ht="27">
      <c r="B62" s="19">
        <v>50</v>
      </c>
      <c r="C62" s="85" t="s">
        <v>655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656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657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658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659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660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661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662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663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664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665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666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667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668</v>
      </c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125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6.777343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埼玉</v>
      </c>
      <c r="E3" s="233"/>
      <c r="F3" s="104"/>
      <c r="G3" s="99" t="s">
        <v>82</v>
      </c>
      <c r="H3" s="100">
        <f>SUM(D13:D212)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SUM(E13:E212)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COUNT(D13:D212)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COUNT(E13:E212)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COUNTA(C13:C212)</f>
        <v>136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791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792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752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793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794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795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753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850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796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797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851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798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799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800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801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852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802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803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804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805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853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854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806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855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754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807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755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808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809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756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757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810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856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758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857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759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811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760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812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813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761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814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762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763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764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815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816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765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817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818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766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767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819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820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768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769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858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859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770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771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772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860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773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774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861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862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863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864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865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821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866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822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867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823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868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869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824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825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826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870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827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775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828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871</v>
      </c>
      <c r="D96" s="19"/>
      <c r="E96" s="19"/>
      <c r="K96" s="18">
        <f t="shared" si="1"/>
        <v>0</v>
      </c>
    </row>
    <row r="97" spans="2:11" ht="27">
      <c r="B97" s="19">
        <v>85</v>
      </c>
      <c r="C97" s="85" t="s">
        <v>776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829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830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831</v>
      </c>
      <c r="D100" s="19"/>
      <c r="E100" s="19"/>
      <c r="K100" s="18">
        <f t="shared" si="1"/>
        <v>0</v>
      </c>
    </row>
    <row r="101" spans="2:11" ht="27">
      <c r="B101" s="19">
        <v>89</v>
      </c>
      <c r="C101" s="85" t="s">
        <v>777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832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833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834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835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836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837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838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872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873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839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840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874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875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841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842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778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876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779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780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781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782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783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877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878</v>
      </c>
      <c r="D125" s="19"/>
      <c r="E125" s="19"/>
      <c r="K125" s="18">
        <f t="shared" si="1"/>
        <v>0</v>
      </c>
    </row>
    <row r="126" spans="2:11">
      <c r="B126" s="19">
        <v>114</v>
      </c>
      <c r="C126" s="85" t="s">
        <v>879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880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881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882</v>
      </c>
      <c r="D129" s="19"/>
      <c r="E129" s="19"/>
      <c r="K129" s="18">
        <f t="shared" si="1"/>
        <v>0</v>
      </c>
    </row>
    <row r="130" spans="2:11">
      <c r="B130" s="19">
        <v>118</v>
      </c>
      <c r="C130" s="85" t="s">
        <v>784</v>
      </c>
      <c r="D130" s="19"/>
      <c r="E130" s="19"/>
      <c r="K130" s="18">
        <f t="shared" si="1"/>
        <v>0</v>
      </c>
    </row>
    <row r="131" spans="2:11">
      <c r="B131" s="19">
        <v>119</v>
      </c>
      <c r="C131" s="85" t="s">
        <v>785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843</v>
      </c>
      <c r="D132" s="19"/>
      <c r="E132" s="19"/>
      <c r="K132" s="18">
        <f t="shared" si="1"/>
        <v>0</v>
      </c>
    </row>
    <row r="133" spans="2:11">
      <c r="B133" s="19">
        <v>121</v>
      </c>
      <c r="C133" s="85" t="s">
        <v>883</v>
      </c>
      <c r="D133" s="19"/>
      <c r="E133" s="19"/>
      <c r="K133" s="18">
        <f t="shared" si="1"/>
        <v>0</v>
      </c>
    </row>
    <row r="134" spans="2:11">
      <c r="B134" s="19">
        <v>122</v>
      </c>
      <c r="C134" s="85" t="s">
        <v>844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786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845</v>
      </c>
      <c r="D136" s="19"/>
      <c r="E136" s="19"/>
      <c r="K136" s="18">
        <f t="shared" si="1"/>
        <v>0</v>
      </c>
    </row>
    <row r="137" spans="2:11">
      <c r="B137" s="19">
        <v>125</v>
      </c>
      <c r="C137" s="85" t="s">
        <v>846</v>
      </c>
      <c r="D137" s="19"/>
      <c r="E137" s="19"/>
      <c r="K137" s="18">
        <f t="shared" si="1"/>
        <v>0</v>
      </c>
    </row>
    <row r="138" spans="2:11" ht="27">
      <c r="B138" s="19">
        <v>126</v>
      </c>
      <c r="C138" s="85" t="s">
        <v>751</v>
      </c>
      <c r="D138" s="19"/>
      <c r="E138" s="19"/>
      <c r="K138" s="18">
        <f t="shared" si="1"/>
        <v>0</v>
      </c>
    </row>
    <row r="139" spans="2:11">
      <c r="B139" s="19">
        <v>127</v>
      </c>
      <c r="C139" s="85" t="s">
        <v>847</v>
      </c>
      <c r="D139" s="19"/>
      <c r="E139" s="19"/>
      <c r="K139" s="18">
        <f t="shared" si="1"/>
        <v>0</v>
      </c>
    </row>
    <row r="140" spans="2:11">
      <c r="B140" s="19">
        <v>128</v>
      </c>
      <c r="C140" s="85" t="s">
        <v>787</v>
      </c>
      <c r="D140" s="19"/>
      <c r="E140" s="19"/>
      <c r="K140" s="18">
        <f t="shared" si="1"/>
        <v>0</v>
      </c>
    </row>
    <row r="141" spans="2:11">
      <c r="B141" s="19">
        <v>129</v>
      </c>
      <c r="C141" s="85" t="s">
        <v>884</v>
      </c>
      <c r="D141" s="19"/>
      <c r="E141" s="19"/>
      <c r="K141" s="18">
        <f t="shared" si="1"/>
        <v>0</v>
      </c>
    </row>
    <row r="142" spans="2:11">
      <c r="B142" s="19">
        <v>130</v>
      </c>
      <c r="C142" s="85" t="s">
        <v>885</v>
      </c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 t="s">
        <v>788</v>
      </c>
      <c r="D143" s="19"/>
      <c r="E143" s="19"/>
      <c r="K143" s="18">
        <f t="shared" si="2"/>
        <v>0</v>
      </c>
    </row>
    <row r="144" spans="2:11">
      <c r="B144" s="19">
        <v>132</v>
      </c>
      <c r="C144" s="85" t="s">
        <v>789</v>
      </c>
      <c r="D144" s="19"/>
      <c r="E144" s="19"/>
      <c r="K144" s="18">
        <f t="shared" si="2"/>
        <v>0</v>
      </c>
    </row>
    <row r="145" spans="2:11">
      <c r="B145" s="19">
        <v>133</v>
      </c>
      <c r="C145" s="85" t="s">
        <v>848</v>
      </c>
      <c r="D145" s="19"/>
      <c r="E145" s="19"/>
      <c r="K145" s="18">
        <f t="shared" si="2"/>
        <v>0</v>
      </c>
    </row>
    <row r="146" spans="2:11">
      <c r="B146" s="19">
        <v>134</v>
      </c>
      <c r="C146" s="85" t="s">
        <v>886</v>
      </c>
      <c r="D146" s="19"/>
      <c r="E146" s="19"/>
      <c r="K146" s="18">
        <f t="shared" si="2"/>
        <v>0</v>
      </c>
    </row>
    <row r="147" spans="2:11">
      <c r="B147" s="19">
        <v>135</v>
      </c>
      <c r="C147" s="85" t="s">
        <v>849</v>
      </c>
      <c r="D147" s="19"/>
      <c r="E147" s="19"/>
      <c r="K147" s="18">
        <f t="shared" si="2"/>
        <v>0</v>
      </c>
    </row>
    <row r="148" spans="2:11">
      <c r="B148" s="19">
        <v>136</v>
      </c>
      <c r="C148" s="85" t="s">
        <v>790</v>
      </c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134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千葉</v>
      </c>
      <c r="E3" s="233"/>
      <c r="F3" s="104"/>
      <c r="G3" s="99" t="s">
        <v>82</v>
      </c>
      <c r="H3" s="100">
        <f>SUM(D13:D212)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SUM(E13:E212)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COUNT(D13:D212)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COUNT(E13:E212)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COUNTA(C13:C212)</f>
        <v>144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2464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2465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2466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2467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2468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2469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2470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2471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2472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2473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2474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2475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2476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2477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2478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2479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2480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2481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2482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2483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2484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2485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2486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2487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2488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2489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2490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2491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2492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2493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2494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2495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2496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2497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2498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2499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2500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2501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2502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2503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2504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2505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2506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375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2507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2508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2509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2510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2511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2512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2513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2514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2515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2516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2517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2518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2519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2520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2521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2522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2523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2524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2525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2526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2527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2528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2529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2530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2531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2532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2533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2534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2535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2536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2537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2538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2539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2540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2541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2542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2543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2544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2545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2546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2547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2548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2549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2550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2551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2552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2553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2554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2555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2556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2557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2558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2559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2560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2561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2562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2563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2564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2565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2566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2567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2568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2569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2570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2571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2572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2573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2574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2575</v>
      </c>
      <c r="D125" s="19"/>
      <c r="E125" s="19"/>
      <c r="K125" s="18">
        <f t="shared" si="1"/>
        <v>0</v>
      </c>
    </row>
    <row r="126" spans="2:11">
      <c r="B126" s="19">
        <v>114</v>
      </c>
      <c r="C126" s="85" t="s">
        <v>2576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2577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2578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2579</v>
      </c>
      <c r="D129" s="19"/>
      <c r="E129" s="19"/>
      <c r="K129" s="18">
        <f t="shared" si="1"/>
        <v>0</v>
      </c>
    </row>
    <row r="130" spans="2:11">
      <c r="B130" s="19">
        <v>118</v>
      </c>
      <c r="C130" s="85" t="s">
        <v>2580</v>
      </c>
      <c r="D130" s="19"/>
      <c r="E130" s="19"/>
      <c r="K130" s="18">
        <f t="shared" si="1"/>
        <v>0</v>
      </c>
    </row>
    <row r="131" spans="2:11">
      <c r="B131" s="19">
        <v>119</v>
      </c>
      <c r="C131" s="85" t="s">
        <v>2581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2582</v>
      </c>
      <c r="D132" s="19"/>
      <c r="E132" s="19"/>
      <c r="K132" s="18">
        <f t="shared" si="1"/>
        <v>0</v>
      </c>
    </row>
    <row r="133" spans="2:11">
      <c r="B133" s="19">
        <v>121</v>
      </c>
      <c r="C133" s="85" t="s">
        <v>2583</v>
      </c>
      <c r="D133" s="19"/>
      <c r="E133" s="19"/>
      <c r="K133" s="18">
        <f t="shared" si="1"/>
        <v>0</v>
      </c>
    </row>
    <row r="134" spans="2:11">
      <c r="B134" s="19">
        <v>122</v>
      </c>
      <c r="C134" s="85" t="s">
        <v>2584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2585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2586</v>
      </c>
      <c r="D136" s="19"/>
      <c r="E136" s="19"/>
      <c r="K136" s="18">
        <f t="shared" si="1"/>
        <v>0</v>
      </c>
    </row>
    <row r="137" spans="2:11">
      <c r="B137" s="19">
        <v>125</v>
      </c>
      <c r="C137" s="85" t="s">
        <v>2587</v>
      </c>
      <c r="D137" s="19"/>
      <c r="E137" s="19"/>
      <c r="K137" s="18">
        <f t="shared" si="1"/>
        <v>0</v>
      </c>
    </row>
    <row r="138" spans="2:11">
      <c r="B138" s="19">
        <v>126</v>
      </c>
      <c r="C138" s="85" t="s">
        <v>2588</v>
      </c>
      <c r="D138" s="19"/>
      <c r="E138" s="19"/>
      <c r="K138" s="18">
        <f t="shared" si="1"/>
        <v>0</v>
      </c>
    </row>
    <row r="139" spans="2:11">
      <c r="B139" s="19">
        <v>127</v>
      </c>
      <c r="C139" s="85" t="s">
        <v>2589</v>
      </c>
      <c r="D139" s="19"/>
      <c r="E139" s="19"/>
      <c r="K139" s="18">
        <f t="shared" si="1"/>
        <v>0</v>
      </c>
    </row>
    <row r="140" spans="2:11">
      <c r="B140" s="19">
        <v>128</v>
      </c>
      <c r="C140" s="85" t="s">
        <v>2590</v>
      </c>
      <c r="D140" s="19"/>
      <c r="E140" s="19"/>
      <c r="K140" s="18">
        <f t="shared" si="1"/>
        <v>0</v>
      </c>
    </row>
    <row r="141" spans="2:11">
      <c r="B141" s="19">
        <v>129</v>
      </c>
      <c r="C141" s="85" t="s">
        <v>2591</v>
      </c>
      <c r="D141" s="19"/>
      <c r="E141" s="19"/>
      <c r="K141" s="18">
        <f t="shared" si="1"/>
        <v>0</v>
      </c>
    </row>
    <row r="142" spans="2:11">
      <c r="B142" s="19">
        <v>130</v>
      </c>
      <c r="C142" s="85" t="s">
        <v>2592</v>
      </c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 t="s">
        <v>2593</v>
      </c>
      <c r="D143" s="19"/>
      <c r="E143" s="19"/>
      <c r="K143" s="18">
        <f t="shared" si="2"/>
        <v>0</v>
      </c>
    </row>
    <row r="144" spans="2:11">
      <c r="B144" s="19">
        <v>132</v>
      </c>
      <c r="C144" s="85" t="s">
        <v>2594</v>
      </c>
      <c r="D144" s="19"/>
      <c r="E144" s="19"/>
      <c r="K144" s="18">
        <f t="shared" si="2"/>
        <v>0</v>
      </c>
    </row>
    <row r="145" spans="2:11">
      <c r="B145" s="19">
        <v>133</v>
      </c>
      <c r="C145" s="85" t="s">
        <v>2595</v>
      </c>
      <c r="D145" s="19"/>
      <c r="E145" s="19"/>
      <c r="K145" s="18">
        <f t="shared" si="2"/>
        <v>0</v>
      </c>
    </row>
    <row r="146" spans="2:11">
      <c r="B146" s="19">
        <v>134</v>
      </c>
      <c r="C146" s="85" t="s">
        <v>2596</v>
      </c>
      <c r="D146" s="19"/>
      <c r="E146" s="19"/>
      <c r="K146" s="18">
        <f t="shared" si="2"/>
        <v>0</v>
      </c>
    </row>
    <row r="147" spans="2:11">
      <c r="B147" s="19">
        <v>135</v>
      </c>
      <c r="C147" s="85" t="s">
        <v>2597</v>
      </c>
      <c r="D147" s="19"/>
      <c r="E147" s="19"/>
      <c r="K147" s="18">
        <f t="shared" si="2"/>
        <v>0</v>
      </c>
    </row>
    <row r="148" spans="2:11">
      <c r="B148" s="19">
        <v>136</v>
      </c>
      <c r="C148" s="85" t="s">
        <v>2598</v>
      </c>
      <c r="D148" s="19"/>
      <c r="E148" s="19"/>
      <c r="K148" s="18">
        <f t="shared" si="2"/>
        <v>0</v>
      </c>
    </row>
    <row r="149" spans="2:11">
      <c r="B149" s="19">
        <v>137</v>
      </c>
      <c r="C149" s="85" t="s">
        <v>2599</v>
      </c>
      <c r="D149" s="19"/>
      <c r="E149" s="19"/>
      <c r="K149" s="18">
        <f t="shared" si="2"/>
        <v>0</v>
      </c>
    </row>
    <row r="150" spans="2:11">
      <c r="B150" s="19">
        <v>138</v>
      </c>
      <c r="C150" s="85" t="s">
        <v>2600</v>
      </c>
      <c r="D150" s="19"/>
      <c r="E150" s="19"/>
      <c r="K150" s="18">
        <f t="shared" si="2"/>
        <v>0</v>
      </c>
    </row>
    <row r="151" spans="2:11">
      <c r="B151" s="19">
        <v>139</v>
      </c>
      <c r="C151" s="85" t="s">
        <v>2601</v>
      </c>
      <c r="D151" s="19"/>
      <c r="E151" s="19"/>
      <c r="K151" s="18">
        <f t="shared" si="2"/>
        <v>0</v>
      </c>
    </row>
    <row r="152" spans="2:11">
      <c r="B152" s="19">
        <v>140</v>
      </c>
      <c r="C152" s="85" t="s">
        <v>2602</v>
      </c>
      <c r="D152" s="19"/>
      <c r="E152" s="19"/>
      <c r="K152" s="18">
        <f t="shared" si="2"/>
        <v>0</v>
      </c>
    </row>
    <row r="153" spans="2:11">
      <c r="B153" s="19">
        <v>141</v>
      </c>
      <c r="C153" s="85" t="s">
        <v>2603</v>
      </c>
      <c r="D153" s="19"/>
      <c r="E153" s="19"/>
      <c r="K153" s="18">
        <f t="shared" si="2"/>
        <v>0</v>
      </c>
    </row>
    <row r="154" spans="2:11">
      <c r="B154" s="19">
        <v>142</v>
      </c>
      <c r="C154" s="85" t="s">
        <v>2604</v>
      </c>
      <c r="D154" s="19"/>
      <c r="E154" s="19"/>
      <c r="K154" s="18">
        <f t="shared" si="2"/>
        <v>0</v>
      </c>
    </row>
    <row r="155" spans="2:11">
      <c r="B155" s="19">
        <v>143</v>
      </c>
      <c r="C155" s="85" t="s">
        <v>2605</v>
      </c>
      <c r="D155" s="19"/>
      <c r="E155" s="19"/>
      <c r="K155" s="18">
        <f t="shared" si="2"/>
        <v>0</v>
      </c>
    </row>
    <row r="156" spans="2:11">
      <c r="B156" s="19">
        <v>144</v>
      </c>
      <c r="C156" s="85" t="s">
        <v>2606</v>
      </c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2">
    <dataValidation imeMode="off" allowBlank="1" showInputMessage="1" showErrorMessage="1" sqref="D13:E212"/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189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東京</v>
      </c>
      <c r="E3" s="233"/>
      <c r="F3" s="104"/>
      <c r="G3" s="99" t="s">
        <v>82</v>
      </c>
      <c r="H3" s="100">
        <f>SUM(D13:D412)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SUM(E13:E412)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COUNT(D13:D412)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COUNT(E13:E412)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COUNTA(C13:C412)</f>
        <v>381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1474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1475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1476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1477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1478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1479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1480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1481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1482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1483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1484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1485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1486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1487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1488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1489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1490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1491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1492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1493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1494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1495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1496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1167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1497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1498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1499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1500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1501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1502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1503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1504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1505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1506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1507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1508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1509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1510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1511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641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1512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948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1513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1514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1515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1516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1517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1518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1519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1520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1521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1522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1523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1524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1525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1526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1527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1528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1529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1530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1531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1532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1533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1534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1535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1536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1537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1538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1539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1540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1541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1542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1543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1544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1545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1546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1547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1548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1549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1550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1551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1552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1553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1554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1555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1556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1557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1558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1559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1560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1561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1562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1563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1564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1565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1566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1567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1568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1569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1570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1310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1571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1572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1573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1574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1575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1576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1577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1578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1579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1580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1581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1582</v>
      </c>
      <c r="D125" s="19"/>
      <c r="E125" s="19"/>
      <c r="K125" s="18">
        <f t="shared" si="1"/>
        <v>0</v>
      </c>
    </row>
    <row r="126" spans="2:11">
      <c r="B126" s="19">
        <v>114</v>
      </c>
      <c r="C126" s="85" t="s">
        <v>1583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1584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1585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151</v>
      </c>
      <c r="D129" s="19"/>
      <c r="E129" s="19"/>
      <c r="K129" s="18">
        <f t="shared" si="1"/>
        <v>0</v>
      </c>
    </row>
    <row r="130" spans="2:11">
      <c r="B130" s="19">
        <v>118</v>
      </c>
      <c r="C130" s="85" t="s">
        <v>1586</v>
      </c>
      <c r="D130" s="19"/>
      <c r="E130" s="19"/>
      <c r="K130" s="18">
        <f t="shared" si="1"/>
        <v>0</v>
      </c>
    </row>
    <row r="131" spans="2:11">
      <c r="B131" s="19">
        <v>119</v>
      </c>
      <c r="C131" s="85" t="s">
        <v>1587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1588</v>
      </c>
      <c r="D132" s="19"/>
      <c r="E132" s="19"/>
      <c r="K132" s="18">
        <f t="shared" si="1"/>
        <v>0</v>
      </c>
    </row>
    <row r="133" spans="2:11">
      <c r="B133" s="19">
        <v>121</v>
      </c>
      <c r="C133" s="85" t="s">
        <v>1589</v>
      </c>
      <c r="D133" s="19"/>
      <c r="E133" s="19"/>
      <c r="K133" s="18">
        <f t="shared" si="1"/>
        <v>0</v>
      </c>
    </row>
    <row r="134" spans="2:11">
      <c r="B134" s="19">
        <v>122</v>
      </c>
      <c r="C134" s="85" t="s">
        <v>1590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1591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1592</v>
      </c>
      <c r="D136" s="19"/>
      <c r="E136" s="19"/>
      <c r="K136" s="18">
        <f t="shared" si="1"/>
        <v>0</v>
      </c>
    </row>
    <row r="137" spans="2:11">
      <c r="B137" s="19">
        <v>125</v>
      </c>
      <c r="C137" s="85" t="s">
        <v>1593</v>
      </c>
      <c r="D137" s="19"/>
      <c r="E137" s="19"/>
      <c r="K137" s="18">
        <f t="shared" si="1"/>
        <v>0</v>
      </c>
    </row>
    <row r="138" spans="2:11">
      <c r="B138" s="19">
        <v>126</v>
      </c>
      <c r="C138" s="85" t="s">
        <v>1594</v>
      </c>
      <c r="D138" s="19"/>
      <c r="E138" s="19"/>
      <c r="K138" s="18">
        <f t="shared" si="1"/>
        <v>0</v>
      </c>
    </row>
    <row r="139" spans="2:11">
      <c r="B139" s="19">
        <v>127</v>
      </c>
      <c r="C139" s="85" t="s">
        <v>1190</v>
      </c>
      <c r="D139" s="19"/>
      <c r="E139" s="19"/>
      <c r="K139" s="18">
        <f t="shared" si="1"/>
        <v>0</v>
      </c>
    </row>
    <row r="140" spans="2:11">
      <c r="B140" s="19">
        <v>128</v>
      </c>
      <c r="C140" s="85" t="s">
        <v>1595</v>
      </c>
      <c r="D140" s="19"/>
      <c r="E140" s="19"/>
      <c r="K140" s="18">
        <f t="shared" si="1"/>
        <v>0</v>
      </c>
    </row>
    <row r="141" spans="2:11">
      <c r="B141" s="19">
        <v>129</v>
      </c>
      <c r="C141" s="85" t="s">
        <v>1596</v>
      </c>
      <c r="D141" s="19"/>
      <c r="E141" s="19"/>
      <c r="K141" s="18">
        <f t="shared" si="1"/>
        <v>0</v>
      </c>
    </row>
    <row r="142" spans="2:11">
      <c r="B142" s="19">
        <v>130</v>
      </c>
      <c r="C142" s="85" t="s">
        <v>1597</v>
      </c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 t="s">
        <v>682</v>
      </c>
      <c r="D143" s="19"/>
      <c r="E143" s="19"/>
      <c r="K143" s="18">
        <f t="shared" si="2"/>
        <v>0</v>
      </c>
    </row>
    <row r="144" spans="2:11">
      <c r="B144" s="19">
        <v>132</v>
      </c>
      <c r="C144" s="85" t="s">
        <v>1598</v>
      </c>
      <c r="D144" s="19"/>
      <c r="E144" s="19"/>
      <c r="K144" s="18">
        <f t="shared" si="2"/>
        <v>0</v>
      </c>
    </row>
    <row r="145" spans="2:11">
      <c r="B145" s="19">
        <v>133</v>
      </c>
      <c r="C145" s="85" t="s">
        <v>1599</v>
      </c>
      <c r="D145" s="19"/>
      <c r="E145" s="19"/>
      <c r="K145" s="18">
        <f t="shared" si="2"/>
        <v>0</v>
      </c>
    </row>
    <row r="146" spans="2:11">
      <c r="B146" s="19">
        <v>134</v>
      </c>
      <c r="C146" s="85" t="s">
        <v>1600</v>
      </c>
      <c r="D146" s="19"/>
      <c r="E146" s="19"/>
      <c r="K146" s="18">
        <f t="shared" si="2"/>
        <v>0</v>
      </c>
    </row>
    <row r="147" spans="2:11">
      <c r="B147" s="19">
        <v>135</v>
      </c>
      <c r="C147" s="85" t="s">
        <v>1601</v>
      </c>
      <c r="D147" s="19"/>
      <c r="E147" s="19"/>
      <c r="K147" s="18">
        <f t="shared" si="2"/>
        <v>0</v>
      </c>
    </row>
    <row r="148" spans="2:11">
      <c r="B148" s="19">
        <v>136</v>
      </c>
      <c r="C148" s="85" t="s">
        <v>1602</v>
      </c>
      <c r="D148" s="19"/>
      <c r="E148" s="19"/>
      <c r="K148" s="18">
        <f t="shared" si="2"/>
        <v>0</v>
      </c>
    </row>
    <row r="149" spans="2:11">
      <c r="B149" s="19">
        <v>137</v>
      </c>
      <c r="C149" s="85" t="s">
        <v>1603</v>
      </c>
      <c r="D149" s="19"/>
      <c r="E149" s="19"/>
      <c r="K149" s="18">
        <f t="shared" si="2"/>
        <v>0</v>
      </c>
    </row>
    <row r="150" spans="2:11">
      <c r="B150" s="19">
        <v>138</v>
      </c>
      <c r="C150" s="85" t="s">
        <v>1604</v>
      </c>
      <c r="D150" s="19"/>
      <c r="E150" s="19"/>
      <c r="K150" s="18">
        <f t="shared" si="2"/>
        <v>0</v>
      </c>
    </row>
    <row r="151" spans="2:11">
      <c r="B151" s="19">
        <v>139</v>
      </c>
      <c r="C151" s="85" t="s">
        <v>1605</v>
      </c>
      <c r="D151" s="19"/>
      <c r="E151" s="19"/>
      <c r="K151" s="18">
        <f t="shared" si="2"/>
        <v>0</v>
      </c>
    </row>
    <row r="152" spans="2:11">
      <c r="B152" s="19">
        <v>140</v>
      </c>
      <c r="C152" s="85" t="s">
        <v>1606</v>
      </c>
      <c r="D152" s="19"/>
      <c r="E152" s="19"/>
      <c r="K152" s="18">
        <f t="shared" si="2"/>
        <v>0</v>
      </c>
    </row>
    <row r="153" spans="2:11">
      <c r="B153" s="19">
        <v>141</v>
      </c>
      <c r="C153" s="85" t="s">
        <v>1607</v>
      </c>
      <c r="D153" s="19"/>
      <c r="E153" s="19"/>
      <c r="K153" s="18">
        <f t="shared" si="2"/>
        <v>0</v>
      </c>
    </row>
    <row r="154" spans="2:11">
      <c r="B154" s="19">
        <v>142</v>
      </c>
      <c r="C154" s="85" t="s">
        <v>1608</v>
      </c>
      <c r="D154" s="19"/>
      <c r="E154" s="19"/>
      <c r="K154" s="18">
        <f t="shared" si="2"/>
        <v>0</v>
      </c>
    </row>
    <row r="155" spans="2:11">
      <c r="B155" s="19">
        <v>143</v>
      </c>
      <c r="C155" s="85" t="s">
        <v>1609</v>
      </c>
      <c r="D155" s="19"/>
      <c r="E155" s="19"/>
      <c r="K155" s="18">
        <f t="shared" si="2"/>
        <v>0</v>
      </c>
    </row>
    <row r="156" spans="2:11">
      <c r="B156" s="19">
        <v>144</v>
      </c>
      <c r="C156" s="85" t="s">
        <v>1610</v>
      </c>
      <c r="D156" s="19"/>
      <c r="E156" s="19"/>
      <c r="K156" s="18">
        <f t="shared" si="2"/>
        <v>0</v>
      </c>
    </row>
    <row r="157" spans="2:11">
      <c r="B157" s="19">
        <v>145</v>
      </c>
      <c r="C157" s="85" t="s">
        <v>1611</v>
      </c>
      <c r="D157" s="19"/>
      <c r="E157" s="19"/>
      <c r="K157" s="18">
        <f t="shared" si="2"/>
        <v>0</v>
      </c>
    </row>
    <row r="158" spans="2:11">
      <c r="B158" s="19">
        <v>146</v>
      </c>
      <c r="C158" s="85" t="s">
        <v>1612</v>
      </c>
      <c r="D158" s="19"/>
      <c r="E158" s="19"/>
      <c r="K158" s="18">
        <f t="shared" si="2"/>
        <v>0</v>
      </c>
    </row>
    <row r="159" spans="2:11">
      <c r="B159" s="19">
        <v>147</v>
      </c>
      <c r="C159" s="85" t="s">
        <v>1613</v>
      </c>
      <c r="D159" s="19"/>
      <c r="E159" s="19"/>
      <c r="K159" s="18">
        <f t="shared" si="2"/>
        <v>0</v>
      </c>
    </row>
    <row r="160" spans="2:11">
      <c r="B160" s="19">
        <v>148</v>
      </c>
      <c r="C160" s="85" t="s">
        <v>1614</v>
      </c>
      <c r="D160" s="19"/>
      <c r="E160" s="19"/>
      <c r="K160" s="18">
        <f t="shared" si="2"/>
        <v>0</v>
      </c>
    </row>
    <row r="161" spans="2:11">
      <c r="B161" s="19">
        <v>149</v>
      </c>
      <c r="C161" s="85" t="s">
        <v>1615</v>
      </c>
      <c r="D161" s="19"/>
      <c r="E161" s="19"/>
      <c r="K161" s="18">
        <f t="shared" si="2"/>
        <v>0</v>
      </c>
    </row>
    <row r="162" spans="2:11">
      <c r="B162" s="19">
        <v>150</v>
      </c>
      <c r="C162" s="85" t="s">
        <v>1616</v>
      </c>
      <c r="D162" s="19"/>
      <c r="E162" s="19"/>
      <c r="K162" s="18">
        <f t="shared" si="2"/>
        <v>0</v>
      </c>
    </row>
    <row r="163" spans="2:11">
      <c r="B163" s="19">
        <v>151</v>
      </c>
      <c r="C163" s="85" t="s">
        <v>1617</v>
      </c>
      <c r="D163" s="19"/>
      <c r="E163" s="19"/>
      <c r="K163" s="18">
        <f t="shared" si="2"/>
        <v>0</v>
      </c>
    </row>
    <row r="164" spans="2:11">
      <c r="B164" s="19">
        <v>152</v>
      </c>
      <c r="C164" s="85" t="s">
        <v>1618</v>
      </c>
      <c r="D164" s="19"/>
      <c r="E164" s="19"/>
      <c r="K164" s="18">
        <f t="shared" si="2"/>
        <v>0</v>
      </c>
    </row>
    <row r="165" spans="2:11">
      <c r="B165" s="19">
        <v>153</v>
      </c>
      <c r="C165" s="85" t="s">
        <v>1619</v>
      </c>
      <c r="D165" s="19"/>
      <c r="E165" s="19"/>
      <c r="K165" s="18">
        <f t="shared" si="2"/>
        <v>0</v>
      </c>
    </row>
    <row r="166" spans="2:11">
      <c r="B166" s="19">
        <v>154</v>
      </c>
      <c r="C166" s="85" t="s">
        <v>1620</v>
      </c>
      <c r="D166" s="19"/>
      <c r="E166" s="19"/>
      <c r="K166" s="18">
        <f t="shared" si="2"/>
        <v>0</v>
      </c>
    </row>
    <row r="167" spans="2:11">
      <c r="B167" s="19">
        <v>155</v>
      </c>
      <c r="C167" s="85" t="s">
        <v>1621</v>
      </c>
      <c r="D167" s="19"/>
      <c r="E167" s="19"/>
      <c r="K167" s="18">
        <f t="shared" si="2"/>
        <v>0</v>
      </c>
    </row>
    <row r="168" spans="2:11">
      <c r="B168" s="19">
        <v>156</v>
      </c>
      <c r="C168" s="85" t="s">
        <v>1622</v>
      </c>
      <c r="D168" s="19"/>
      <c r="E168" s="19"/>
      <c r="K168" s="18">
        <f t="shared" si="2"/>
        <v>0</v>
      </c>
    </row>
    <row r="169" spans="2:11">
      <c r="B169" s="19">
        <v>157</v>
      </c>
      <c r="C169" s="85" t="s">
        <v>1623</v>
      </c>
      <c r="D169" s="19"/>
      <c r="E169" s="19"/>
      <c r="K169" s="18">
        <f t="shared" si="2"/>
        <v>0</v>
      </c>
    </row>
    <row r="170" spans="2:11">
      <c r="B170" s="19">
        <v>158</v>
      </c>
      <c r="C170" s="85" t="s">
        <v>1624</v>
      </c>
      <c r="D170" s="19"/>
      <c r="E170" s="19"/>
      <c r="K170" s="18">
        <f t="shared" si="2"/>
        <v>0</v>
      </c>
    </row>
    <row r="171" spans="2:11">
      <c r="B171" s="19">
        <v>159</v>
      </c>
      <c r="C171" s="85" t="s">
        <v>1625</v>
      </c>
      <c r="D171" s="19"/>
      <c r="E171" s="19"/>
      <c r="K171" s="18">
        <f t="shared" si="2"/>
        <v>0</v>
      </c>
    </row>
    <row r="172" spans="2:11">
      <c r="B172" s="19">
        <v>160</v>
      </c>
      <c r="C172" s="85" t="s">
        <v>1626</v>
      </c>
      <c r="D172" s="19"/>
      <c r="E172" s="19"/>
      <c r="K172" s="18">
        <f t="shared" si="2"/>
        <v>0</v>
      </c>
    </row>
    <row r="173" spans="2:11">
      <c r="B173" s="19">
        <v>161</v>
      </c>
      <c r="C173" s="85" t="s">
        <v>1627</v>
      </c>
      <c r="D173" s="19"/>
      <c r="E173" s="19"/>
      <c r="K173" s="18">
        <f t="shared" si="2"/>
        <v>0</v>
      </c>
    </row>
    <row r="174" spans="2:11">
      <c r="B174" s="19">
        <v>162</v>
      </c>
      <c r="C174" s="85" t="s">
        <v>1628</v>
      </c>
      <c r="D174" s="19"/>
      <c r="E174" s="19"/>
      <c r="K174" s="18">
        <f t="shared" si="2"/>
        <v>0</v>
      </c>
    </row>
    <row r="175" spans="2:11">
      <c r="B175" s="19">
        <v>163</v>
      </c>
      <c r="C175" s="85" t="s">
        <v>1629</v>
      </c>
      <c r="D175" s="19"/>
      <c r="E175" s="19"/>
      <c r="K175" s="18">
        <f t="shared" si="2"/>
        <v>0</v>
      </c>
    </row>
    <row r="176" spans="2:11">
      <c r="B176" s="19">
        <v>164</v>
      </c>
      <c r="C176" s="85" t="s">
        <v>1630</v>
      </c>
      <c r="D176" s="19"/>
      <c r="E176" s="19"/>
      <c r="K176" s="18">
        <f t="shared" si="2"/>
        <v>0</v>
      </c>
    </row>
    <row r="177" spans="2:11">
      <c r="B177" s="19">
        <v>165</v>
      </c>
      <c r="C177" s="85" t="s">
        <v>1631</v>
      </c>
      <c r="D177" s="19"/>
      <c r="E177" s="19"/>
      <c r="K177" s="18">
        <f t="shared" si="2"/>
        <v>0</v>
      </c>
    </row>
    <row r="178" spans="2:11">
      <c r="B178" s="19">
        <v>166</v>
      </c>
      <c r="C178" s="85" t="s">
        <v>1632</v>
      </c>
      <c r="D178" s="19"/>
      <c r="E178" s="19"/>
      <c r="K178" s="18">
        <f t="shared" si="2"/>
        <v>0</v>
      </c>
    </row>
    <row r="179" spans="2:11">
      <c r="B179" s="19">
        <v>167</v>
      </c>
      <c r="C179" s="85" t="s">
        <v>1633</v>
      </c>
      <c r="D179" s="19"/>
      <c r="E179" s="19"/>
      <c r="K179" s="18">
        <f t="shared" si="2"/>
        <v>0</v>
      </c>
    </row>
    <row r="180" spans="2:11">
      <c r="B180" s="19">
        <v>168</v>
      </c>
      <c r="C180" s="85" t="s">
        <v>1634</v>
      </c>
      <c r="D180" s="19"/>
      <c r="E180" s="19"/>
      <c r="K180" s="18">
        <f t="shared" si="2"/>
        <v>0</v>
      </c>
    </row>
    <row r="181" spans="2:11">
      <c r="B181" s="19">
        <v>169</v>
      </c>
      <c r="C181" s="85" t="s">
        <v>1635</v>
      </c>
      <c r="D181" s="19"/>
      <c r="E181" s="19"/>
      <c r="K181" s="18">
        <f t="shared" si="2"/>
        <v>0</v>
      </c>
    </row>
    <row r="182" spans="2:11">
      <c r="B182" s="19">
        <v>170</v>
      </c>
      <c r="C182" s="85" t="s">
        <v>1636</v>
      </c>
      <c r="D182" s="19"/>
      <c r="E182" s="19"/>
      <c r="K182" s="18">
        <f t="shared" si="2"/>
        <v>0</v>
      </c>
    </row>
    <row r="183" spans="2:11">
      <c r="B183" s="19">
        <v>171</v>
      </c>
      <c r="C183" s="85" t="s">
        <v>1637</v>
      </c>
      <c r="D183" s="19"/>
      <c r="E183" s="19"/>
      <c r="K183" s="18">
        <f t="shared" si="2"/>
        <v>0</v>
      </c>
    </row>
    <row r="184" spans="2:11">
      <c r="B184" s="19">
        <v>172</v>
      </c>
      <c r="C184" s="85" t="s">
        <v>1638</v>
      </c>
      <c r="D184" s="19"/>
      <c r="E184" s="19"/>
      <c r="K184" s="18">
        <f t="shared" si="2"/>
        <v>0</v>
      </c>
    </row>
    <row r="185" spans="2:11">
      <c r="B185" s="19">
        <v>173</v>
      </c>
      <c r="C185" s="85" t="s">
        <v>1639</v>
      </c>
      <c r="D185" s="19"/>
      <c r="E185" s="19"/>
      <c r="K185" s="18">
        <f t="shared" si="2"/>
        <v>0</v>
      </c>
    </row>
    <row r="186" spans="2:11">
      <c r="B186" s="19">
        <v>174</v>
      </c>
      <c r="C186" s="85" t="s">
        <v>1640</v>
      </c>
      <c r="D186" s="19"/>
      <c r="E186" s="19"/>
      <c r="K186" s="18">
        <f t="shared" si="2"/>
        <v>0</v>
      </c>
    </row>
    <row r="187" spans="2:11">
      <c r="B187" s="19">
        <v>175</v>
      </c>
      <c r="C187" s="85" t="s">
        <v>1641</v>
      </c>
      <c r="D187" s="19"/>
      <c r="E187" s="19"/>
      <c r="K187" s="18">
        <f t="shared" si="2"/>
        <v>0</v>
      </c>
    </row>
    <row r="188" spans="2:11">
      <c r="B188" s="19">
        <v>176</v>
      </c>
      <c r="C188" s="85" t="s">
        <v>1642</v>
      </c>
      <c r="D188" s="19"/>
      <c r="E188" s="19"/>
      <c r="K188" s="18">
        <f t="shared" si="2"/>
        <v>0</v>
      </c>
    </row>
    <row r="189" spans="2:11">
      <c r="B189" s="19">
        <v>177</v>
      </c>
      <c r="C189" s="85" t="s">
        <v>1643</v>
      </c>
      <c r="D189" s="19"/>
      <c r="E189" s="19"/>
      <c r="K189" s="18">
        <f t="shared" si="2"/>
        <v>0</v>
      </c>
    </row>
    <row r="190" spans="2:11">
      <c r="B190" s="19">
        <v>178</v>
      </c>
      <c r="C190" s="85" t="s">
        <v>1644</v>
      </c>
      <c r="D190" s="19"/>
      <c r="E190" s="19"/>
      <c r="K190" s="18">
        <f t="shared" si="2"/>
        <v>0</v>
      </c>
    </row>
    <row r="191" spans="2:11">
      <c r="B191" s="19">
        <v>179</v>
      </c>
      <c r="C191" s="85" t="s">
        <v>1645</v>
      </c>
      <c r="D191" s="19"/>
      <c r="E191" s="19"/>
      <c r="K191" s="18">
        <f t="shared" si="2"/>
        <v>0</v>
      </c>
    </row>
    <row r="192" spans="2:11">
      <c r="B192" s="19">
        <v>180</v>
      </c>
      <c r="C192" s="85" t="s">
        <v>1646</v>
      </c>
      <c r="D192" s="19"/>
      <c r="E192" s="19"/>
      <c r="K192" s="18">
        <f t="shared" si="2"/>
        <v>0</v>
      </c>
    </row>
    <row r="193" spans="2:11">
      <c r="B193" s="19">
        <v>181</v>
      </c>
      <c r="C193" s="85" t="s">
        <v>1647</v>
      </c>
      <c r="D193" s="19"/>
      <c r="E193" s="19"/>
      <c r="K193" s="18">
        <f t="shared" si="2"/>
        <v>0</v>
      </c>
    </row>
    <row r="194" spans="2:11" ht="27">
      <c r="B194" s="19">
        <v>182</v>
      </c>
      <c r="C194" s="85" t="s">
        <v>1648</v>
      </c>
      <c r="D194" s="19"/>
      <c r="E194" s="19"/>
      <c r="K194" s="18">
        <f t="shared" si="2"/>
        <v>0</v>
      </c>
    </row>
    <row r="195" spans="2:11">
      <c r="B195" s="19">
        <v>183</v>
      </c>
      <c r="C195" s="85" t="s">
        <v>1649</v>
      </c>
      <c r="D195" s="19"/>
      <c r="E195" s="19"/>
      <c r="K195" s="18">
        <f t="shared" si="2"/>
        <v>0</v>
      </c>
    </row>
    <row r="196" spans="2:11">
      <c r="B196" s="19">
        <v>184</v>
      </c>
      <c r="C196" s="85" t="s">
        <v>1650</v>
      </c>
      <c r="D196" s="19"/>
      <c r="E196" s="19"/>
      <c r="K196" s="18">
        <f t="shared" si="2"/>
        <v>0</v>
      </c>
    </row>
    <row r="197" spans="2:11">
      <c r="B197" s="19">
        <v>185</v>
      </c>
      <c r="C197" s="85" t="s">
        <v>1651</v>
      </c>
      <c r="D197" s="19"/>
      <c r="E197" s="19"/>
      <c r="K197" s="18">
        <f t="shared" si="2"/>
        <v>0</v>
      </c>
    </row>
    <row r="198" spans="2:11">
      <c r="B198" s="19">
        <v>186</v>
      </c>
      <c r="C198" s="85" t="s">
        <v>1652</v>
      </c>
      <c r="D198" s="19"/>
      <c r="E198" s="19"/>
      <c r="K198" s="18">
        <f t="shared" si="2"/>
        <v>0</v>
      </c>
    </row>
    <row r="199" spans="2:11">
      <c r="B199" s="19">
        <v>187</v>
      </c>
      <c r="C199" s="85" t="s">
        <v>1653</v>
      </c>
      <c r="D199" s="19"/>
      <c r="E199" s="19"/>
      <c r="K199" s="18">
        <f t="shared" si="2"/>
        <v>0</v>
      </c>
    </row>
    <row r="200" spans="2:11">
      <c r="B200" s="19">
        <v>188</v>
      </c>
      <c r="C200" s="85" t="s">
        <v>1654</v>
      </c>
      <c r="D200" s="19"/>
      <c r="E200" s="19"/>
      <c r="K200" s="18">
        <f t="shared" si="2"/>
        <v>0</v>
      </c>
    </row>
    <row r="201" spans="2:11">
      <c r="B201" s="19">
        <v>189</v>
      </c>
      <c r="C201" s="85" t="s">
        <v>1655</v>
      </c>
      <c r="D201" s="19"/>
      <c r="E201" s="19"/>
      <c r="K201" s="18">
        <f t="shared" si="2"/>
        <v>0</v>
      </c>
    </row>
    <row r="202" spans="2:11">
      <c r="B202" s="19">
        <v>190</v>
      </c>
      <c r="C202" s="85" t="s">
        <v>1656</v>
      </c>
      <c r="D202" s="19"/>
      <c r="E202" s="19"/>
      <c r="K202" s="18">
        <f t="shared" si="2"/>
        <v>0</v>
      </c>
    </row>
    <row r="203" spans="2:11">
      <c r="B203" s="19">
        <v>191</v>
      </c>
      <c r="C203" s="85" t="s">
        <v>1657</v>
      </c>
      <c r="D203" s="19"/>
      <c r="E203" s="19"/>
      <c r="K203" s="18">
        <f t="shared" si="2"/>
        <v>0</v>
      </c>
    </row>
    <row r="204" spans="2:11">
      <c r="B204" s="19">
        <v>192</v>
      </c>
      <c r="C204" s="85" t="s">
        <v>1658</v>
      </c>
      <c r="D204" s="19"/>
      <c r="E204" s="19"/>
      <c r="K204" s="18">
        <f t="shared" si="2"/>
        <v>0</v>
      </c>
    </row>
    <row r="205" spans="2:11">
      <c r="B205" s="19">
        <v>193</v>
      </c>
      <c r="C205" s="85" t="s">
        <v>1659</v>
      </c>
      <c r="D205" s="19"/>
      <c r="E205" s="19"/>
      <c r="K205" s="18">
        <f t="shared" si="2"/>
        <v>0</v>
      </c>
    </row>
    <row r="206" spans="2:11">
      <c r="B206" s="19">
        <v>194</v>
      </c>
      <c r="C206" s="85" t="s">
        <v>1660</v>
      </c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 t="s">
        <v>1661</v>
      </c>
      <c r="D207" s="19"/>
      <c r="E207" s="19"/>
      <c r="K207" s="18">
        <f t="shared" si="3"/>
        <v>0</v>
      </c>
    </row>
    <row r="208" spans="2:11">
      <c r="B208" s="19">
        <v>196</v>
      </c>
      <c r="C208" s="85" t="s">
        <v>1662</v>
      </c>
      <c r="D208" s="19"/>
      <c r="E208" s="19"/>
      <c r="K208" s="18">
        <f t="shared" si="3"/>
        <v>0</v>
      </c>
    </row>
    <row r="209" spans="2:11">
      <c r="B209" s="19">
        <v>197</v>
      </c>
      <c r="C209" s="85" t="s">
        <v>1663</v>
      </c>
      <c r="D209" s="19"/>
      <c r="E209" s="19"/>
      <c r="K209" s="18">
        <f t="shared" si="3"/>
        <v>0</v>
      </c>
    </row>
    <row r="210" spans="2:11">
      <c r="B210" s="19">
        <v>198</v>
      </c>
      <c r="C210" s="85" t="s">
        <v>1664</v>
      </c>
      <c r="D210" s="19"/>
      <c r="E210" s="19"/>
      <c r="K210" s="18">
        <f t="shared" si="3"/>
        <v>0</v>
      </c>
    </row>
    <row r="211" spans="2:11">
      <c r="B211" s="19">
        <v>199</v>
      </c>
      <c r="C211" s="85" t="s">
        <v>1665</v>
      </c>
      <c r="D211" s="19"/>
      <c r="E211" s="19"/>
      <c r="K211" s="18">
        <f t="shared" si="3"/>
        <v>0</v>
      </c>
    </row>
    <row r="212" spans="2:11">
      <c r="B212" s="19">
        <v>200</v>
      </c>
      <c r="C212" s="85" t="s">
        <v>1666</v>
      </c>
      <c r="D212" s="19"/>
      <c r="E212" s="19"/>
      <c r="K212" s="18">
        <f t="shared" si="3"/>
        <v>0</v>
      </c>
    </row>
    <row r="213" spans="2:11">
      <c r="B213" s="19">
        <v>201</v>
      </c>
      <c r="C213" s="85" t="s">
        <v>1667</v>
      </c>
      <c r="D213" s="19"/>
      <c r="E213" s="19"/>
      <c r="K213" s="18">
        <f t="shared" si="3"/>
        <v>0</v>
      </c>
    </row>
    <row r="214" spans="2:11">
      <c r="B214" s="19">
        <v>202</v>
      </c>
      <c r="C214" s="85" t="s">
        <v>1668</v>
      </c>
      <c r="D214" s="19"/>
      <c r="E214" s="19"/>
      <c r="K214" s="18">
        <f t="shared" si="3"/>
        <v>0</v>
      </c>
    </row>
    <row r="215" spans="2:11">
      <c r="B215" s="19">
        <v>203</v>
      </c>
      <c r="C215" s="85" t="s">
        <v>1669</v>
      </c>
      <c r="D215" s="19"/>
      <c r="E215" s="19"/>
      <c r="K215" s="18">
        <f t="shared" si="3"/>
        <v>0</v>
      </c>
    </row>
    <row r="216" spans="2:11">
      <c r="B216" s="19">
        <v>204</v>
      </c>
      <c r="C216" s="85" t="s">
        <v>1670</v>
      </c>
      <c r="D216" s="19"/>
      <c r="E216" s="19"/>
      <c r="K216" s="18">
        <f t="shared" si="3"/>
        <v>0</v>
      </c>
    </row>
    <row r="217" spans="2:11">
      <c r="B217" s="19">
        <v>205</v>
      </c>
      <c r="C217" s="85" t="s">
        <v>1671</v>
      </c>
      <c r="D217" s="19"/>
      <c r="E217" s="19"/>
      <c r="K217" s="18">
        <f t="shared" si="3"/>
        <v>0</v>
      </c>
    </row>
    <row r="218" spans="2:11" ht="27">
      <c r="B218" s="19">
        <v>206</v>
      </c>
      <c r="C218" s="85" t="s">
        <v>1672</v>
      </c>
      <c r="D218" s="19"/>
      <c r="E218" s="19"/>
      <c r="K218" s="18">
        <f t="shared" si="3"/>
        <v>0</v>
      </c>
    </row>
    <row r="219" spans="2:11">
      <c r="B219" s="19">
        <v>207</v>
      </c>
      <c r="C219" s="85" t="s">
        <v>1673</v>
      </c>
      <c r="D219" s="19"/>
      <c r="E219" s="19"/>
      <c r="K219" s="18">
        <f t="shared" si="3"/>
        <v>0</v>
      </c>
    </row>
    <row r="220" spans="2:11">
      <c r="B220" s="19">
        <v>208</v>
      </c>
      <c r="C220" s="85" t="s">
        <v>1674</v>
      </c>
      <c r="D220" s="19"/>
      <c r="E220" s="19"/>
      <c r="K220" s="18">
        <f t="shared" si="3"/>
        <v>0</v>
      </c>
    </row>
    <row r="221" spans="2:11">
      <c r="B221" s="19">
        <v>209</v>
      </c>
      <c r="C221" s="85" t="s">
        <v>1675</v>
      </c>
      <c r="D221" s="19"/>
      <c r="E221" s="19"/>
      <c r="K221" s="18">
        <f t="shared" si="3"/>
        <v>0</v>
      </c>
    </row>
    <row r="222" spans="2:11">
      <c r="B222" s="19">
        <v>210</v>
      </c>
      <c r="C222" s="85" t="s">
        <v>1676</v>
      </c>
      <c r="D222" s="19"/>
      <c r="E222" s="19"/>
      <c r="K222" s="18">
        <f t="shared" si="3"/>
        <v>0</v>
      </c>
    </row>
    <row r="223" spans="2:11">
      <c r="B223" s="19">
        <v>211</v>
      </c>
      <c r="C223" s="85" t="s">
        <v>1677</v>
      </c>
      <c r="D223" s="19"/>
      <c r="E223" s="19"/>
      <c r="K223" s="18">
        <f t="shared" si="3"/>
        <v>0</v>
      </c>
    </row>
    <row r="224" spans="2:11">
      <c r="B224" s="19">
        <v>212</v>
      </c>
      <c r="C224" s="85" t="s">
        <v>1678</v>
      </c>
      <c r="D224" s="19"/>
      <c r="E224" s="19"/>
      <c r="K224" s="18">
        <f t="shared" si="3"/>
        <v>0</v>
      </c>
    </row>
    <row r="225" spans="2:11">
      <c r="B225" s="19">
        <v>213</v>
      </c>
      <c r="C225" s="85" t="s">
        <v>1679</v>
      </c>
      <c r="D225" s="19"/>
      <c r="E225" s="19"/>
      <c r="K225" s="18">
        <f t="shared" si="3"/>
        <v>0</v>
      </c>
    </row>
    <row r="226" spans="2:11">
      <c r="B226" s="19">
        <v>214</v>
      </c>
      <c r="C226" s="85" t="s">
        <v>1680</v>
      </c>
      <c r="D226" s="19"/>
      <c r="E226" s="19"/>
      <c r="K226" s="18">
        <f t="shared" si="3"/>
        <v>0</v>
      </c>
    </row>
    <row r="227" spans="2:11">
      <c r="B227" s="19">
        <v>215</v>
      </c>
      <c r="C227" s="85" t="s">
        <v>1681</v>
      </c>
      <c r="D227" s="19"/>
      <c r="E227" s="19"/>
      <c r="K227" s="18">
        <f t="shared" si="3"/>
        <v>0</v>
      </c>
    </row>
    <row r="228" spans="2:11">
      <c r="B228" s="19">
        <v>216</v>
      </c>
      <c r="C228" s="85" t="s">
        <v>1682</v>
      </c>
      <c r="D228" s="19"/>
      <c r="E228" s="19"/>
      <c r="K228" s="18">
        <f t="shared" si="3"/>
        <v>0</v>
      </c>
    </row>
    <row r="229" spans="2:11">
      <c r="B229" s="19">
        <v>217</v>
      </c>
      <c r="C229" s="85" t="s">
        <v>1683</v>
      </c>
      <c r="D229" s="19"/>
      <c r="E229" s="19"/>
      <c r="K229" s="18">
        <f t="shared" si="3"/>
        <v>0</v>
      </c>
    </row>
    <row r="230" spans="2:11">
      <c r="B230" s="19">
        <v>218</v>
      </c>
      <c r="C230" s="85" t="s">
        <v>1684</v>
      </c>
      <c r="D230" s="19"/>
      <c r="E230" s="19"/>
      <c r="K230" s="18">
        <f t="shared" si="3"/>
        <v>0</v>
      </c>
    </row>
    <row r="231" spans="2:11">
      <c r="B231" s="19">
        <v>219</v>
      </c>
      <c r="C231" s="85" t="s">
        <v>1685</v>
      </c>
      <c r="D231" s="19"/>
      <c r="E231" s="19"/>
      <c r="K231" s="18">
        <f t="shared" si="3"/>
        <v>0</v>
      </c>
    </row>
    <row r="232" spans="2:11">
      <c r="B232" s="19">
        <v>220</v>
      </c>
      <c r="C232" s="85" t="s">
        <v>1686</v>
      </c>
      <c r="D232" s="19"/>
      <c r="E232" s="19"/>
      <c r="K232" s="18">
        <f t="shared" si="3"/>
        <v>0</v>
      </c>
    </row>
    <row r="233" spans="2:11">
      <c r="B233" s="19">
        <v>221</v>
      </c>
      <c r="C233" s="85" t="s">
        <v>1687</v>
      </c>
      <c r="D233" s="19"/>
      <c r="E233" s="19"/>
      <c r="K233" s="18">
        <f t="shared" si="3"/>
        <v>0</v>
      </c>
    </row>
    <row r="234" spans="2:11">
      <c r="B234" s="19">
        <v>222</v>
      </c>
      <c r="C234" s="85" t="s">
        <v>1688</v>
      </c>
      <c r="D234" s="19"/>
      <c r="E234" s="19"/>
      <c r="K234" s="18">
        <f t="shared" si="3"/>
        <v>0</v>
      </c>
    </row>
    <row r="235" spans="2:11">
      <c r="B235" s="19">
        <v>223</v>
      </c>
      <c r="C235" s="85" t="s">
        <v>1689</v>
      </c>
      <c r="D235" s="19"/>
      <c r="E235" s="19"/>
      <c r="K235" s="18">
        <f t="shared" si="3"/>
        <v>0</v>
      </c>
    </row>
    <row r="236" spans="2:11">
      <c r="B236" s="19">
        <v>224</v>
      </c>
      <c r="C236" s="85" t="s">
        <v>1690</v>
      </c>
      <c r="D236" s="19"/>
      <c r="E236" s="19"/>
      <c r="K236" s="18">
        <f t="shared" si="3"/>
        <v>0</v>
      </c>
    </row>
    <row r="237" spans="2:11">
      <c r="B237" s="19">
        <v>225</v>
      </c>
      <c r="C237" s="85" t="s">
        <v>1691</v>
      </c>
      <c r="D237" s="19"/>
      <c r="E237" s="19"/>
      <c r="K237" s="18">
        <f t="shared" si="3"/>
        <v>0</v>
      </c>
    </row>
    <row r="238" spans="2:11">
      <c r="B238" s="19">
        <v>226</v>
      </c>
      <c r="C238" s="85" t="s">
        <v>1692</v>
      </c>
      <c r="D238" s="19"/>
      <c r="E238" s="19"/>
      <c r="K238" s="18">
        <f t="shared" si="3"/>
        <v>0</v>
      </c>
    </row>
    <row r="239" spans="2:11">
      <c r="B239" s="19">
        <v>227</v>
      </c>
      <c r="C239" s="85" t="s">
        <v>1693</v>
      </c>
      <c r="D239" s="19"/>
      <c r="E239" s="19"/>
      <c r="K239" s="18">
        <f t="shared" si="3"/>
        <v>0</v>
      </c>
    </row>
    <row r="240" spans="2:11">
      <c r="B240" s="19">
        <v>228</v>
      </c>
      <c r="C240" s="85" t="s">
        <v>1694</v>
      </c>
      <c r="D240" s="19"/>
      <c r="E240" s="19"/>
      <c r="K240" s="18">
        <f t="shared" si="3"/>
        <v>0</v>
      </c>
    </row>
    <row r="241" spans="2:11">
      <c r="B241" s="19">
        <v>229</v>
      </c>
      <c r="C241" s="85" t="s">
        <v>1695</v>
      </c>
      <c r="D241" s="19"/>
      <c r="E241" s="19"/>
      <c r="K241" s="18">
        <f t="shared" si="3"/>
        <v>0</v>
      </c>
    </row>
    <row r="242" spans="2:11">
      <c r="B242" s="19">
        <v>230</v>
      </c>
      <c r="C242" s="85" t="s">
        <v>1696</v>
      </c>
      <c r="D242" s="19"/>
      <c r="E242" s="19"/>
      <c r="K242" s="18">
        <f t="shared" si="3"/>
        <v>0</v>
      </c>
    </row>
    <row r="243" spans="2:11">
      <c r="B243" s="19">
        <v>231</v>
      </c>
      <c r="C243" s="85" t="s">
        <v>1697</v>
      </c>
      <c r="D243" s="19"/>
      <c r="E243" s="19"/>
      <c r="K243" s="18">
        <f t="shared" si="3"/>
        <v>0</v>
      </c>
    </row>
    <row r="244" spans="2:11">
      <c r="B244" s="19">
        <v>232</v>
      </c>
      <c r="C244" s="85" t="s">
        <v>1698</v>
      </c>
      <c r="D244" s="19"/>
      <c r="E244" s="19"/>
      <c r="K244" s="18">
        <f t="shared" si="3"/>
        <v>0</v>
      </c>
    </row>
    <row r="245" spans="2:11">
      <c r="B245" s="19">
        <v>233</v>
      </c>
      <c r="C245" s="85" t="s">
        <v>1699</v>
      </c>
      <c r="D245" s="19"/>
      <c r="E245" s="19"/>
      <c r="K245" s="18">
        <f t="shared" si="3"/>
        <v>0</v>
      </c>
    </row>
    <row r="246" spans="2:11">
      <c r="B246" s="19">
        <v>234</v>
      </c>
      <c r="C246" s="85" t="s">
        <v>1700</v>
      </c>
      <c r="D246" s="19"/>
      <c r="E246" s="19"/>
      <c r="K246" s="18">
        <f t="shared" si="3"/>
        <v>0</v>
      </c>
    </row>
    <row r="247" spans="2:11">
      <c r="B247" s="19">
        <v>235</v>
      </c>
      <c r="C247" s="85" t="s">
        <v>1701</v>
      </c>
      <c r="D247" s="19"/>
      <c r="E247" s="19"/>
      <c r="K247" s="18">
        <f t="shared" si="3"/>
        <v>0</v>
      </c>
    </row>
    <row r="248" spans="2:11">
      <c r="B248" s="19">
        <v>236</v>
      </c>
      <c r="C248" s="85" t="s">
        <v>1702</v>
      </c>
      <c r="D248" s="19"/>
      <c r="E248" s="19"/>
      <c r="K248" s="18">
        <f t="shared" si="3"/>
        <v>0</v>
      </c>
    </row>
    <row r="249" spans="2:11">
      <c r="B249" s="19">
        <v>237</v>
      </c>
      <c r="C249" s="85" t="s">
        <v>1703</v>
      </c>
      <c r="D249" s="19"/>
      <c r="E249" s="19"/>
      <c r="K249" s="18">
        <f t="shared" si="3"/>
        <v>0</v>
      </c>
    </row>
    <row r="250" spans="2:11">
      <c r="B250" s="19">
        <v>238</v>
      </c>
      <c r="C250" s="85" t="s">
        <v>1704</v>
      </c>
      <c r="D250" s="19"/>
      <c r="E250" s="19"/>
      <c r="K250" s="18">
        <f t="shared" si="3"/>
        <v>0</v>
      </c>
    </row>
    <row r="251" spans="2:11">
      <c r="B251" s="19">
        <v>239</v>
      </c>
      <c r="C251" s="85" t="s">
        <v>1705</v>
      </c>
      <c r="D251" s="19"/>
      <c r="E251" s="19"/>
      <c r="K251" s="18">
        <f t="shared" si="3"/>
        <v>0</v>
      </c>
    </row>
    <row r="252" spans="2:11">
      <c r="B252" s="19">
        <v>240</v>
      </c>
      <c r="C252" s="85" t="s">
        <v>1706</v>
      </c>
      <c r="D252" s="19"/>
      <c r="E252" s="19"/>
      <c r="K252" s="18">
        <f t="shared" si="3"/>
        <v>0</v>
      </c>
    </row>
    <row r="253" spans="2:11">
      <c r="B253" s="19">
        <v>241</v>
      </c>
      <c r="C253" s="85" t="s">
        <v>1707</v>
      </c>
      <c r="D253" s="19"/>
      <c r="E253" s="19"/>
      <c r="K253" s="18">
        <f t="shared" si="3"/>
        <v>0</v>
      </c>
    </row>
    <row r="254" spans="2:11">
      <c r="B254" s="19">
        <v>242</v>
      </c>
      <c r="C254" s="85" t="s">
        <v>1708</v>
      </c>
      <c r="D254" s="19"/>
      <c r="E254" s="19"/>
      <c r="K254" s="18">
        <f t="shared" si="3"/>
        <v>0</v>
      </c>
    </row>
    <row r="255" spans="2:11">
      <c r="B255" s="19">
        <v>243</v>
      </c>
      <c r="C255" s="85" t="s">
        <v>1709</v>
      </c>
      <c r="D255" s="19"/>
      <c r="E255" s="19"/>
      <c r="K255" s="18">
        <f t="shared" si="3"/>
        <v>0</v>
      </c>
    </row>
    <row r="256" spans="2:11" ht="27">
      <c r="B256" s="19">
        <v>244</v>
      </c>
      <c r="C256" s="85" t="s">
        <v>1710</v>
      </c>
      <c r="D256" s="19"/>
      <c r="E256" s="19"/>
      <c r="K256" s="18">
        <f t="shared" si="3"/>
        <v>0</v>
      </c>
    </row>
    <row r="257" spans="2:11">
      <c r="B257" s="19">
        <v>245</v>
      </c>
      <c r="C257" s="85" t="s">
        <v>1711</v>
      </c>
      <c r="D257" s="19"/>
      <c r="E257" s="19"/>
      <c r="K257" s="18">
        <f t="shared" si="3"/>
        <v>0</v>
      </c>
    </row>
    <row r="258" spans="2:11">
      <c r="B258" s="19">
        <v>246</v>
      </c>
      <c r="C258" s="85" t="s">
        <v>1712</v>
      </c>
      <c r="D258" s="19"/>
      <c r="E258" s="19"/>
      <c r="K258" s="18">
        <f t="shared" si="3"/>
        <v>0</v>
      </c>
    </row>
    <row r="259" spans="2:11">
      <c r="B259" s="19">
        <v>247</v>
      </c>
      <c r="C259" s="85" t="s">
        <v>1713</v>
      </c>
      <c r="D259" s="19"/>
      <c r="E259" s="19"/>
      <c r="K259" s="18">
        <f t="shared" si="3"/>
        <v>0</v>
      </c>
    </row>
    <row r="260" spans="2:11">
      <c r="B260" s="19">
        <v>248</v>
      </c>
      <c r="C260" s="85" t="s">
        <v>1714</v>
      </c>
      <c r="D260" s="19"/>
      <c r="E260" s="19"/>
      <c r="K260" s="18">
        <f t="shared" si="3"/>
        <v>0</v>
      </c>
    </row>
    <row r="261" spans="2:11">
      <c r="B261" s="19">
        <v>249</v>
      </c>
      <c r="C261" s="85" t="s">
        <v>1715</v>
      </c>
      <c r="D261" s="19"/>
      <c r="E261" s="19"/>
      <c r="K261" s="18">
        <f t="shared" si="3"/>
        <v>0</v>
      </c>
    </row>
    <row r="262" spans="2:11">
      <c r="B262" s="19">
        <v>250</v>
      </c>
      <c r="C262" s="85" t="s">
        <v>1716</v>
      </c>
      <c r="D262" s="19"/>
      <c r="E262" s="19"/>
      <c r="K262" s="18">
        <f t="shared" si="3"/>
        <v>0</v>
      </c>
    </row>
    <row r="263" spans="2:11">
      <c r="B263" s="19">
        <v>251</v>
      </c>
      <c r="C263" s="85" t="s">
        <v>1717</v>
      </c>
      <c r="D263" s="19"/>
      <c r="E263" s="19"/>
      <c r="K263" s="18">
        <f t="shared" si="3"/>
        <v>0</v>
      </c>
    </row>
    <row r="264" spans="2:11">
      <c r="B264" s="19">
        <v>252</v>
      </c>
      <c r="C264" s="85" t="s">
        <v>1718</v>
      </c>
      <c r="D264" s="19"/>
      <c r="E264" s="19"/>
      <c r="K264" s="18">
        <f t="shared" si="3"/>
        <v>0</v>
      </c>
    </row>
    <row r="265" spans="2:11">
      <c r="B265" s="19">
        <v>253</v>
      </c>
      <c r="C265" s="85" t="s">
        <v>1719</v>
      </c>
      <c r="D265" s="19"/>
      <c r="E265" s="19"/>
      <c r="K265" s="18">
        <f t="shared" si="3"/>
        <v>0</v>
      </c>
    </row>
    <row r="266" spans="2:11" ht="27">
      <c r="B266" s="19">
        <v>254</v>
      </c>
      <c r="C266" s="85" t="s">
        <v>1720</v>
      </c>
      <c r="D266" s="19"/>
      <c r="E266" s="19"/>
      <c r="K266" s="18">
        <f t="shared" si="3"/>
        <v>0</v>
      </c>
    </row>
    <row r="267" spans="2:11">
      <c r="B267" s="19">
        <v>255</v>
      </c>
      <c r="C267" s="85" t="s">
        <v>1721</v>
      </c>
      <c r="D267" s="19"/>
      <c r="E267" s="19"/>
      <c r="K267" s="18">
        <f t="shared" si="3"/>
        <v>0</v>
      </c>
    </row>
    <row r="268" spans="2:11" ht="27">
      <c r="B268" s="19">
        <v>256</v>
      </c>
      <c r="C268" s="85" t="s">
        <v>1722</v>
      </c>
      <c r="D268" s="19"/>
      <c r="E268" s="19"/>
      <c r="K268" s="18">
        <f t="shared" si="3"/>
        <v>0</v>
      </c>
    </row>
    <row r="269" spans="2:11">
      <c r="B269" s="19">
        <v>257</v>
      </c>
      <c r="C269" s="85" t="s">
        <v>1723</v>
      </c>
      <c r="D269" s="19"/>
      <c r="E269" s="19"/>
      <c r="K269" s="18">
        <f t="shared" si="3"/>
        <v>0</v>
      </c>
    </row>
    <row r="270" spans="2:11">
      <c r="B270" s="19">
        <v>258</v>
      </c>
      <c r="C270" s="85" t="s">
        <v>1724</v>
      </c>
      <c r="D270" s="19"/>
      <c r="E270" s="19"/>
      <c r="K270" s="18">
        <f t="shared" ref="K270:K333" si="4">IF((D270+E270)&gt;0,1,0)</f>
        <v>0</v>
      </c>
    </row>
    <row r="271" spans="2:11">
      <c r="B271" s="19">
        <v>259</v>
      </c>
      <c r="C271" s="85" t="s">
        <v>1725</v>
      </c>
      <c r="D271" s="19"/>
      <c r="E271" s="19"/>
      <c r="K271" s="18">
        <f t="shared" si="4"/>
        <v>0</v>
      </c>
    </row>
    <row r="272" spans="2:11">
      <c r="B272" s="19">
        <v>260</v>
      </c>
      <c r="C272" s="85" t="s">
        <v>1726</v>
      </c>
      <c r="D272" s="19"/>
      <c r="E272" s="19"/>
      <c r="K272" s="18">
        <f t="shared" si="4"/>
        <v>0</v>
      </c>
    </row>
    <row r="273" spans="2:11">
      <c r="B273" s="19">
        <v>261</v>
      </c>
      <c r="C273" s="85" t="s">
        <v>1727</v>
      </c>
      <c r="D273" s="19"/>
      <c r="E273" s="19"/>
      <c r="K273" s="18">
        <f t="shared" si="4"/>
        <v>0</v>
      </c>
    </row>
    <row r="274" spans="2:11">
      <c r="B274" s="19">
        <v>262</v>
      </c>
      <c r="C274" s="85" t="s">
        <v>1728</v>
      </c>
      <c r="D274" s="19"/>
      <c r="E274" s="19"/>
      <c r="K274" s="18">
        <f t="shared" si="4"/>
        <v>0</v>
      </c>
    </row>
    <row r="275" spans="2:11">
      <c r="B275" s="19">
        <v>263</v>
      </c>
      <c r="C275" s="85" t="s">
        <v>1729</v>
      </c>
      <c r="D275" s="19"/>
      <c r="E275" s="19"/>
      <c r="K275" s="18">
        <f t="shared" si="4"/>
        <v>0</v>
      </c>
    </row>
    <row r="276" spans="2:11">
      <c r="B276" s="19">
        <v>264</v>
      </c>
      <c r="C276" s="85" t="s">
        <v>1730</v>
      </c>
      <c r="D276" s="19"/>
      <c r="E276" s="19"/>
      <c r="K276" s="18">
        <f t="shared" si="4"/>
        <v>0</v>
      </c>
    </row>
    <row r="277" spans="2:11">
      <c r="B277" s="19">
        <v>265</v>
      </c>
      <c r="C277" s="85" t="s">
        <v>1731</v>
      </c>
      <c r="D277" s="19"/>
      <c r="E277" s="19"/>
      <c r="K277" s="18">
        <f t="shared" si="4"/>
        <v>0</v>
      </c>
    </row>
    <row r="278" spans="2:11">
      <c r="B278" s="19">
        <v>266</v>
      </c>
      <c r="C278" s="85" t="s">
        <v>1732</v>
      </c>
      <c r="D278" s="19"/>
      <c r="E278" s="19"/>
      <c r="K278" s="18">
        <f t="shared" si="4"/>
        <v>0</v>
      </c>
    </row>
    <row r="279" spans="2:11">
      <c r="B279" s="19">
        <v>267</v>
      </c>
      <c r="C279" s="85" t="s">
        <v>1733</v>
      </c>
      <c r="D279" s="19"/>
      <c r="E279" s="19"/>
      <c r="K279" s="18">
        <f t="shared" si="4"/>
        <v>0</v>
      </c>
    </row>
    <row r="280" spans="2:11">
      <c r="B280" s="19">
        <v>268</v>
      </c>
      <c r="C280" s="85" t="s">
        <v>1734</v>
      </c>
      <c r="D280" s="19"/>
      <c r="E280" s="19"/>
      <c r="K280" s="18">
        <f t="shared" si="4"/>
        <v>0</v>
      </c>
    </row>
    <row r="281" spans="2:11">
      <c r="B281" s="19">
        <v>269</v>
      </c>
      <c r="C281" s="85" t="s">
        <v>1735</v>
      </c>
      <c r="D281" s="19"/>
      <c r="E281" s="19"/>
      <c r="K281" s="18">
        <f t="shared" si="4"/>
        <v>0</v>
      </c>
    </row>
    <row r="282" spans="2:11">
      <c r="B282" s="19">
        <v>270</v>
      </c>
      <c r="C282" s="85" t="s">
        <v>1736</v>
      </c>
      <c r="D282" s="19"/>
      <c r="E282" s="19"/>
      <c r="K282" s="18">
        <f t="shared" si="4"/>
        <v>0</v>
      </c>
    </row>
    <row r="283" spans="2:11">
      <c r="B283" s="19">
        <v>271</v>
      </c>
      <c r="C283" s="85" t="s">
        <v>1737</v>
      </c>
      <c r="D283" s="19"/>
      <c r="E283" s="19"/>
      <c r="K283" s="18">
        <f t="shared" si="4"/>
        <v>0</v>
      </c>
    </row>
    <row r="284" spans="2:11">
      <c r="B284" s="19">
        <v>272</v>
      </c>
      <c r="C284" s="85" t="s">
        <v>1738</v>
      </c>
      <c r="D284" s="19"/>
      <c r="E284" s="19"/>
      <c r="K284" s="18">
        <f t="shared" si="4"/>
        <v>0</v>
      </c>
    </row>
    <row r="285" spans="2:11">
      <c r="B285" s="19">
        <v>273</v>
      </c>
      <c r="C285" s="85" t="s">
        <v>1739</v>
      </c>
      <c r="D285" s="19"/>
      <c r="E285" s="19"/>
      <c r="K285" s="18">
        <f t="shared" si="4"/>
        <v>0</v>
      </c>
    </row>
    <row r="286" spans="2:11">
      <c r="B286" s="19">
        <v>274</v>
      </c>
      <c r="C286" s="85" t="s">
        <v>1740</v>
      </c>
      <c r="D286" s="19"/>
      <c r="E286" s="19"/>
      <c r="K286" s="18">
        <f t="shared" si="4"/>
        <v>0</v>
      </c>
    </row>
    <row r="287" spans="2:11">
      <c r="B287" s="19">
        <v>275</v>
      </c>
      <c r="C287" s="85" t="s">
        <v>1741</v>
      </c>
      <c r="D287" s="19"/>
      <c r="E287" s="19"/>
      <c r="K287" s="18">
        <f t="shared" si="4"/>
        <v>0</v>
      </c>
    </row>
    <row r="288" spans="2:11">
      <c r="B288" s="19">
        <v>276</v>
      </c>
      <c r="C288" s="85" t="s">
        <v>1742</v>
      </c>
      <c r="D288" s="19"/>
      <c r="E288" s="19"/>
      <c r="K288" s="18">
        <f t="shared" si="4"/>
        <v>0</v>
      </c>
    </row>
    <row r="289" spans="2:11">
      <c r="B289" s="19">
        <v>277</v>
      </c>
      <c r="C289" s="85" t="s">
        <v>1743</v>
      </c>
      <c r="D289" s="19"/>
      <c r="E289" s="19"/>
      <c r="K289" s="18">
        <f t="shared" si="4"/>
        <v>0</v>
      </c>
    </row>
    <row r="290" spans="2:11">
      <c r="B290" s="19">
        <v>278</v>
      </c>
      <c r="C290" s="85" t="s">
        <v>1744</v>
      </c>
      <c r="D290" s="19"/>
      <c r="E290" s="19"/>
      <c r="K290" s="18">
        <f t="shared" si="4"/>
        <v>0</v>
      </c>
    </row>
    <row r="291" spans="2:11">
      <c r="B291" s="19">
        <v>279</v>
      </c>
      <c r="C291" s="85" t="s">
        <v>1745</v>
      </c>
      <c r="D291" s="19"/>
      <c r="E291" s="19"/>
      <c r="K291" s="18">
        <f t="shared" si="4"/>
        <v>0</v>
      </c>
    </row>
    <row r="292" spans="2:11">
      <c r="B292" s="19">
        <v>280</v>
      </c>
      <c r="C292" s="85" t="s">
        <v>1746</v>
      </c>
      <c r="D292" s="19"/>
      <c r="E292" s="19"/>
      <c r="K292" s="18">
        <f t="shared" si="4"/>
        <v>0</v>
      </c>
    </row>
    <row r="293" spans="2:11">
      <c r="B293" s="19">
        <v>281</v>
      </c>
      <c r="C293" s="85" t="s">
        <v>1747</v>
      </c>
      <c r="D293" s="19"/>
      <c r="E293" s="19"/>
      <c r="K293" s="18">
        <f t="shared" si="4"/>
        <v>0</v>
      </c>
    </row>
    <row r="294" spans="2:11">
      <c r="B294" s="19">
        <v>282</v>
      </c>
      <c r="C294" s="85" t="s">
        <v>1748</v>
      </c>
      <c r="D294" s="19"/>
      <c r="E294" s="19"/>
      <c r="K294" s="18">
        <f t="shared" si="4"/>
        <v>0</v>
      </c>
    </row>
    <row r="295" spans="2:11">
      <c r="B295" s="19">
        <v>283</v>
      </c>
      <c r="C295" s="85" t="s">
        <v>1749</v>
      </c>
      <c r="D295" s="19"/>
      <c r="E295" s="19"/>
      <c r="K295" s="18">
        <f t="shared" si="4"/>
        <v>0</v>
      </c>
    </row>
    <row r="296" spans="2:11">
      <c r="B296" s="19">
        <v>284</v>
      </c>
      <c r="C296" s="85" t="s">
        <v>1750</v>
      </c>
      <c r="D296" s="19"/>
      <c r="E296" s="19"/>
      <c r="K296" s="18">
        <f t="shared" si="4"/>
        <v>0</v>
      </c>
    </row>
    <row r="297" spans="2:11" ht="27">
      <c r="B297" s="19">
        <v>285</v>
      </c>
      <c r="C297" s="85" t="s">
        <v>1751</v>
      </c>
      <c r="D297" s="19"/>
      <c r="E297" s="19"/>
      <c r="K297" s="18">
        <f t="shared" si="4"/>
        <v>0</v>
      </c>
    </row>
    <row r="298" spans="2:11">
      <c r="B298" s="19">
        <v>286</v>
      </c>
      <c r="C298" s="85" t="s">
        <v>1752</v>
      </c>
      <c r="D298" s="19"/>
      <c r="E298" s="19"/>
      <c r="K298" s="18">
        <f t="shared" si="4"/>
        <v>0</v>
      </c>
    </row>
    <row r="299" spans="2:11">
      <c r="B299" s="19">
        <v>287</v>
      </c>
      <c r="C299" s="85" t="s">
        <v>1753</v>
      </c>
      <c r="D299" s="19"/>
      <c r="E299" s="19"/>
      <c r="K299" s="18">
        <f t="shared" si="4"/>
        <v>0</v>
      </c>
    </row>
    <row r="300" spans="2:11">
      <c r="B300" s="19">
        <v>288</v>
      </c>
      <c r="C300" s="85" t="s">
        <v>1754</v>
      </c>
      <c r="D300" s="19"/>
      <c r="E300" s="19"/>
      <c r="K300" s="18">
        <f t="shared" si="4"/>
        <v>0</v>
      </c>
    </row>
    <row r="301" spans="2:11">
      <c r="B301" s="19">
        <v>289</v>
      </c>
      <c r="C301" s="85" t="s">
        <v>1755</v>
      </c>
      <c r="D301" s="19"/>
      <c r="E301" s="19"/>
      <c r="K301" s="18">
        <f t="shared" si="4"/>
        <v>0</v>
      </c>
    </row>
    <row r="302" spans="2:11">
      <c r="B302" s="19">
        <v>290</v>
      </c>
      <c r="C302" s="85" t="s">
        <v>1756</v>
      </c>
      <c r="D302" s="19"/>
      <c r="E302" s="19"/>
      <c r="K302" s="18">
        <f t="shared" si="4"/>
        <v>0</v>
      </c>
    </row>
    <row r="303" spans="2:11">
      <c r="B303" s="19">
        <v>291</v>
      </c>
      <c r="C303" s="85" t="s">
        <v>1757</v>
      </c>
      <c r="D303" s="19"/>
      <c r="E303" s="19"/>
      <c r="K303" s="18">
        <f t="shared" si="4"/>
        <v>0</v>
      </c>
    </row>
    <row r="304" spans="2:11">
      <c r="B304" s="19">
        <v>292</v>
      </c>
      <c r="C304" s="85" t="s">
        <v>1758</v>
      </c>
      <c r="D304" s="19"/>
      <c r="E304" s="19"/>
      <c r="K304" s="18">
        <f t="shared" si="4"/>
        <v>0</v>
      </c>
    </row>
    <row r="305" spans="2:11">
      <c r="B305" s="19">
        <v>293</v>
      </c>
      <c r="C305" s="85" t="s">
        <v>1759</v>
      </c>
      <c r="D305" s="19"/>
      <c r="E305" s="19"/>
      <c r="K305" s="18">
        <f t="shared" si="4"/>
        <v>0</v>
      </c>
    </row>
    <row r="306" spans="2:11">
      <c r="B306" s="19">
        <v>294</v>
      </c>
      <c r="C306" s="85" t="s">
        <v>1760</v>
      </c>
      <c r="D306" s="19"/>
      <c r="E306" s="19"/>
      <c r="K306" s="18">
        <f t="shared" si="4"/>
        <v>0</v>
      </c>
    </row>
    <row r="307" spans="2:11">
      <c r="B307" s="19">
        <v>295</v>
      </c>
      <c r="C307" s="85" t="s">
        <v>1761</v>
      </c>
      <c r="D307" s="19"/>
      <c r="E307" s="19"/>
      <c r="K307" s="18">
        <f t="shared" si="4"/>
        <v>0</v>
      </c>
    </row>
    <row r="308" spans="2:11">
      <c r="B308" s="19">
        <v>296</v>
      </c>
      <c r="C308" s="85" t="s">
        <v>1762</v>
      </c>
      <c r="D308" s="19"/>
      <c r="E308" s="19"/>
      <c r="K308" s="18">
        <f t="shared" si="4"/>
        <v>0</v>
      </c>
    </row>
    <row r="309" spans="2:11">
      <c r="B309" s="19">
        <v>297</v>
      </c>
      <c r="C309" s="85" t="s">
        <v>1763</v>
      </c>
      <c r="D309" s="19"/>
      <c r="E309" s="19"/>
      <c r="K309" s="18">
        <f t="shared" si="4"/>
        <v>0</v>
      </c>
    </row>
    <row r="310" spans="2:11">
      <c r="B310" s="19">
        <v>298</v>
      </c>
      <c r="C310" s="85" t="s">
        <v>1764</v>
      </c>
      <c r="D310" s="19"/>
      <c r="E310" s="19"/>
      <c r="K310" s="18">
        <f t="shared" si="4"/>
        <v>0</v>
      </c>
    </row>
    <row r="311" spans="2:11">
      <c r="B311" s="19">
        <v>299</v>
      </c>
      <c r="C311" s="85" t="s">
        <v>1765</v>
      </c>
      <c r="D311" s="19"/>
      <c r="E311" s="19"/>
      <c r="K311" s="18">
        <f t="shared" si="4"/>
        <v>0</v>
      </c>
    </row>
    <row r="312" spans="2:11">
      <c r="B312" s="19">
        <v>300</v>
      </c>
      <c r="C312" s="85" t="s">
        <v>1766</v>
      </c>
      <c r="D312" s="19"/>
      <c r="E312" s="19"/>
      <c r="K312" s="18">
        <f t="shared" si="4"/>
        <v>0</v>
      </c>
    </row>
    <row r="313" spans="2:11">
      <c r="B313" s="19">
        <v>301</v>
      </c>
      <c r="C313" s="85" t="s">
        <v>1767</v>
      </c>
      <c r="D313" s="19"/>
      <c r="E313" s="19"/>
      <c r="K313" s="18">
        <f t="shared" si="4"/>
        <v>0</v>
      </c>
    </row>
    <row r="314" spans="2:11">
      <c r="B314" s="19">
        <v>302</v>
      </c>
      <c r="C314" s="85" t="s">
        <v>1768</v>
      </c>
      <c r="D314" s="19"/>
      <c r="E314" s="19"/>
      <c r="K314" s="18">
        <f t="shared" si="4"/>
        <v>0</v>
      </c>
    </row>
    <row r="315" spans="2:11">
      <c r="B315" s="19">
        <v>303</v>
      </c>
      <c r="C315" s="85" t="s">
        <v>1769</v>
      </c>
      <c r="D315" s="19"/>
      <c r="E315" s="19"/>
      <c r="K315" s="18">
        <f t="shared" si="4"/>
        <v>0</v>
      </c>
    </row>
    <row r="316" spans="2:11">
      <c r="B316" s="19">
        <v>304</v>
      </c>
      <c r="C316" s="85" t="s">
        <v>1770</v>
      </c>
      <c r="D316" s="19"/>
      <c r="E316" s="19"/>
      <c r="K316" s="18">
        <f t="shared" si="4"/>
        <v>0</v>
      </c>
    </row>
    <row r="317" spans="2:11">
      <c r="B317" s="19">
        <v>305</v>
      </c>
      <c r="C317" s="85" t="s">
        <v>1771</v>
      </c>
      <c r="D317" s="19"/>
      <c r="E317" s="19"/>
      <c r="K317" s="18">
        <f t="shared" si="4"/>
        <v>0</v>
      </c>
    </row>
    <row r="318" spans="2:11">
      <c r="B318" s="19">
        <v>306</v>
      </c>
      <c r="C318" s="85" t="s">
        <v>1772</v>
      </c>
      <c r="D318" s="19"/>
      <c r="E318" s="19"/>
      <c r="K318" s="18">
        <f t="shared" si="4"/>
        <v>0</v>
      </c>
    </row>
    <row r="319" spans="2:11">
      <c r="B319" s="19">
        <v>307</v>
      </c>
      <c r="C319" s="85" t="s">
        <v>1773</v>
      </c>
      <c r="D319" s="19"/>
      <c r="E319" s="19"/>
      <c r="K319" s="18">
        <f t="shared" si="4"/>
        <v>0</v>
      </c>
    </row>
    <row r="320" spans="2:11" ht="27">
      <c r="B320" s="19">
        <v>308</v>
      </c>
      <c r="C320" s="85" t="s">
        <v>1774</v>
      </c>
      <c r="D320" s="19"/>
      <c r="E320" s="19"/>
      <c r="K320" s="18">
        <f t="shared" si="4"/>
        <v>0</v>
      </c>
    </row>
    <row r="321" spans="2:11">
      <c r="B321" s="19">
        <v>309</v>
      </c>
      <c r="C321" s="85" t="s">
        <v>1775</v>
      </c>
      <c r="D321" s="19"/>
      <c r="E321" s="19"/>
      <c r="K321" s="18">
        <f t="shared" si="4"/>
        <v>0</v>
      </c>
    </row>
    <row r="322" spans="2:11">
      <c r="B322" s="19">
        <v>310</v>
      </c>
      <c r="C322" s="85" t="s">
        <v>1776</v>
      </c>
      <c r="D322" s="19"/>
      <c r="E322" s="19"/>
      <c r="K322" s="18">
        <f t="shared" si="4"/>
        <v>0</v>
      </c>
    </row>
    <row r="323" spans="2:11">
      <c r="B323" s="19">
        <v>311</v>
      </c>
      <c r="C323" s="85" t="s">
        <v>1777</v>
      </c>
      <c r="D323" s="19"/>
      <c r="E323" s="19"/>
      <c r="K323" s="18">
        <f t="shared" si="4"/>
        <v>0</v>
      </c>
    </row>
    <row r="324" spans="2:11">
      <c r="B324" s="19">
        <v>312</v>
      </c>
      <c r="C324" s="85" t="s">
        <v>1778</v>
      </c>
      <c r="D324" s="19"/>
      <c r="E324" s="19"/>
      <c r="K324" s="18">
        <f t="shared" si="4"/>
        <v>0</v>
      </c>
    </row>
    <row r="325" spans="2:11">
      <c r="B325" s="19">
        <v>313</v>
      </c>
      <c r="C325" s="85" t="s">
        <v>1779</v>
      </c>
      <c r="D325" s="19"/>
      <c r="E325" s="19"/>
      <c r="K325" s="18">
        <f t="shared" si="4"/>
        <v>0</v>
      </c>
    </row>
    <row r="326" spans="2:11">
      <c r="B326" s="19">
        <v>314</v>
      </c>
      <c r="C326" s="85" t="s">
        <v>1780</v>
      </c>
      <c r="D326" s="19"/>
      <c r="E326" s="19"/>
      <c r="K326" s="18">
        <f t="shared" si="4"/>
        <v>0</v>
      </c>
    </row>
    <row r="327" spans="2:11">
      <c r="B327" s="19">
        <v>315</v>
      </c>
      <c r="C327" s="85" t="s">
        <v>1781</v>
      </c>
      <c r="D327" s="19"/>
      <c r="E327" s="19"/>
      <c r="K327" s="18">
        <f t="shared" si="4"/>
        <v>0</v>
      </c>
    </row>
    <row r="328" spans="2:11">
      <c r="B328" s="19">
        <v>316</v>
      </c>
      <c r="C328" s="85" t="s">
        <v>1782</v>
      </c>
      <c r="D328" s="19"/>
      <c r="E328" s="19"/>
      <c r="K328" s="18">
        <f t="shared" si="4"/>
        <v>0</v>
      </c>
    </row>
    <row r="329" spans="2:11">
      <c r="B329" s="19">
        <v>317</v>
      </c>
      <c r="C329" s="85" t="s">
        <v>1783</v>
      </c>
      <c r="D329" s="19"/>
      <c r="E329" s="19"/>
      <c r="K329" s="18">
        <f t="shared" si="4"/>
        <v>0</v>
      </c>
    </row>
    <row r="330" spans="2:11">
      <c r="B330" s="19">
        <v>318</v>
      </c>
      <c r="C330" s="85" t="s">
        <v>1784</v>
      </c>
      <c r="D330" s="19"/>
      <c r="E330" s="19"/>
      <c r="K330" s="18">
        <f t="shared" si="4"/>
        <v>0</v>
      </c>
    </row>
    <row r="331" spans="2:11">
      <c r="B331" s="19">
        <v>319</v>
      </c>
      <c r="C331" s="85" t="s">
        <v>1785</v>
      </c>
      <c r="D331" s="19"/>
      <c r="E331" s="19"/>
      <c r="K331" s="18">
        <f t="shared" si="4"/>
        <v>0</v>
      </c>
    </row>
    <row r="332" spans="2:11">
      <c r="B332" s="19">
        <v>320</v>
      </c>
      <c r="C332" s="85" t="s">
        <v>1786</v>
      </c>
      <c r="D332" s="19"/>
      <c r="E332" s="19"/>
      <c r="K332" s="18">
        <f t="shared" si="4"/>
        <v>0</v>
      </c>
    </row>
    <row r="333" spans="2:11">
      <c r="B333" s="19">
        <v>321</v>
      </c>
      <c r="C333" s="85" t="s">
        <v>1787</v>
      </c>
      <c r="D333" s="19"/>
      <c r="E333" s="19"/>
      <c r="K333" s="18">
        <f t="shared" si="4"/>
        <v>0</v>
      </c>
    </row>
    <row r="334" spans="2:11">
      <c r="B334" s="19">
        <v>322</v>
      </c>
      <c r="C334" s="85" t="s">
        <v>1788</v>
      </c>
      <c r="D334" s="19"/>
      <c r="E334" s="19"/>
      <c r="K334" s="18">
        <f t="shared" ref="K334:K397" si="5">IF((D334+E334)&gt;0,1,0)</f>
        <v>0</v>
      </c>
    </row>
    <row r="335" spans="2:11">
      <c r="B335" s="19">
        <v>323</v>
      </c>
      <c r="C335" s="85" t="s">
        <v>1789</v>
      </c>
      <c r="D335" s="19"/>
      <c r="E335" s="19"/>
      <c r="K335" s="18">
        <f t="shared" si="5"/>
        <v>0</v>
      </c>
    </row>
    <row r="336" spans="2:11">
      <c r="B336" s="19">
        <v>324</v>
      </c>
      <c r="C336" s="85" t="s">
        <v>1790</v>
      </c>
      <c r="D336" s="19"/>
      <c r="E336" s="19"/>
      <c r="K336" s="18">
        <f t="shared" si="5"/>
        <v>0</v>
      </c>
    </row>
    <row r="337" spans="2:11">
      <c r="B337" s="19">
        <v>325</v>
      </c>
      <c r="C337" s="85" t="s">
        <v>1791</v>
      </c>
      <c r="D337" s="19"/>
      <c r="E337" s="19"/>
      <c r="K337" s="18">
        <f t="shared" si="5"/>
        <v>0</v>
      </c>
    </row>
    <row r="338" spans="2:11">
      <c r="B338" s="19">
        <v>326</v>
      </c>
      <c r="C338" s="85" t="s">
        <v>1792</v>
      </c>
      <c r="D338" s="19"/>
      <c r="E338" s="19"/>
      <c r="K338" s="18">
        <f t="shared" si="5"/>
        <v>0</v>
      </c>
    </row>
    <row r="339" spans="2:11" ht="27">
      <c r="B339" s="19">
        <v>327</v>
      </c>
      <c r="C339" s="85" t="s">
        <v>1793</v>
      </c>
      <c r="D339" s="19"/>
      <c r="E339" s="19"/>
      <c r="K339" s="18">
        <f t="shared" si="5"/>
        <v>0</v>
      </c>
    </row>
    <row r="340" spans="2:11">
      <c r="B340" s="19">
        <v>328</v>
      </c>
      <c r="C340" s="85" t="s">
        <v>1794</v>
      </c>
      <c r="D340" s="19"/>
      <c r="E340" s="19"/>
      <c r="K340" s="18">
        <f t="shared" si="5"/>
        <v>0</v>
      </c>
    </row>
    <row r="341" spans="2:11">
      <c r="B341" s="19">
        <v>329</v>
      </c>
      <c r="C341" s="85" t="s">
        <v>1795</v>
      </c>
      <c r="D341" s="19"/>
      <c r="E341" s="19"/>
      <c r="K341" s="18">
        <f t="shared" si="5"/>
        <v>0</v>
      </c>
    </row>
    <row r="342" spans="2:11">
      <c r="B342" s="19">
        <v>330</v>
      </c>
      <c r="C342" s="85" t="s">
        <v>1796</v>
      </c>
      <c r="D342" s="19"/>
      <c r="E342" s="19"/>
      <c r="K342" s="18">
        <f t="shared" si="5"/>
        <v>0</v>
      </c>
    </row>
    <row r="343" spans="2:11">
      <c r="B343" s="19">
        <v>331</v>
      </c>
      <c r="C343" s="85" t="s">
        <v>1797</v>
      </c>
      <c r="D343" s="19"/>
      <c r="E343" s="19"/>
      <c r="K343" s="18">
        <f t="shared" si="5"/>
        <v>0</v>
      </c>
    </row>
    <row r="344" spans="2:11">
      <c r="B344" s="19">
        <v>332</v>
      </c>
      <c r="C344" s="85" t="s">
        <v>1798</v>
      </c>
      <c r="D344" s="19"/>
      <c r="E344" s="19"/>
      <c r="K344" s="18">
        <f t="shared" si="5"/>
        <v>0</v>
      </c>
    </row>
    <row r="345" spans="2:11">
      <c r="B345" s="19">
        <v>333</v>
      </c>
      <c r="C345" s="85" t="s">
        <v>1799</v>
      </c>
      <c r="D345" s="19"/>
      <c r="E345" s="19"/>
      <c r="K345" s="18">
        <f t="shared" si="5"/>
        <v>0</v>
      </c>
    </row>
    <row r="346" spans="2:11">
      <c r="B346" s="19">
        <v>334</v>
      </c>
      <c r="C346" s="85" t="s">
        <v>1800</v>
      </c>
      <c r="D346" s="19"/>
      <c r="E346" s="19"/>
      <c r="K346" s="18">
        <f t="shared" si="5"/>
        <v>0</v>
      </c>
    </row>
    <row r="347" spans="2:11">
      <c r="B347" s="19">
        <v>335</v>
      </c>
      <c r="C347" s="85" t="s">
        <v>1801</v>
      </c>
      <c r="D347" s="19"/>
      <c r="E347" s="19"/>
      <c r="K347" s="18">
        <f t="shared" si="5"/>
        <v>0</v>
      </c>
    </row>
    <row r="348" spans="2:11">
      <c r="B348" s="19">
        <v>336</v>
      </c>
      <c r="C348" s="85" t="s">
        <v>1802</v>
      </c>
      <c r="D348" s="19"/>
      <c r="E348" s="19"/>
      <c r="K348" s="18">
        <f t="shared" si="5"/>
        <v>0</v>
      </c>
    </row>
    <row r="349" spans="2:11" ht="27">
      <c r="B349" s="19">
        <v>337</v>
      </c>
      <c r="C349" s="85" t="s">
        <v>1803</v>
      </c>
      <c r="D349" s="19"/>
      <c r="E349" s="19"/>
      <c r="K349" s="18">
        <f t="shared" si="5"/>
        <v>0</v>
      </c>
    </row>
    <row r="350" spans="2:11">
      <c r="B350" s="19">
        <v>338</v>
      </c>
      <c r="C350" s="85" t="s">
        <v>1804</v>
      </c>
      <c r="D350" s="19"/>
      <c r="E350" s="19"/>
      <c r="K350" s="18">
        <f t="shared" si="5"/>
        <v>0</v>
      </c>
    </row>
    <row r="351" spans="2:11">
      <c r="B351" s="19">
        <v>339</v>
      </c>
      <c r="C351" s="85" t="s">
        <v>1805</v>
      </c>
      <c r="D351" s="19"/>
      <c r="E351" s="19"/>
      <c r="K351" s="18">
        <f t="shared" si="5"/>
        <v>0</v>
      </c>
    </row>
    <row r="352" spans="2:11">
      <c r="B352" s="19">
        <v>340</v>
      </c>
      <c r="C352" s="85" t="s">
        <v>1806</v>
      </c>
      <c r="D352" s="19"/>
      <c r="E352" s="19"/>
      <c r="K352" s="18">
        <f t="shared" si="5"/>
        <v>0</v>
      </c>
    </row>
    <row r="353" spans="2:11">
      <c r="B353" s="19">
        <v>341</v>
      </c>
      <c r="C353" s="85" t="s">
        <v>1807</v>
      </c>
      <c r="D353" s="19"/>
      <c r="E353" s="19"/>
      <c r="K353" s="18">
        <f t="shared" si="5"/>
        <v>0</v>
      </c>
    </row>
    <row r="354" spans="2:11">
      <c r="B354" s="19">
        <v>342</v>
      </c>
      <c r="C354" s="85" t="s">
        <v>1808</v>
      </c>
      <c r="D354" s="19"/>
      <c r="E354" s="19"/>
      <c r="K354" s="18">
        <f t="shared" si="5"/>
        <v>0</v>
      </c>
    </row>
    <row r="355" spans="2:11">
      <c r="B355" s="19">
        <v>343</v>
      </c>
      <c r="C355" s="85" t="s">
        <v>1809</v>
      </c>
      <c r="D355" s="19"/>
      <c r="E355" s="19"/>
      <c r="K355" s="18">
        <f t="shared" si="5"/>
        <v>0</v>
      </c>
    </row>
    <row r="356" spans="2:11">
      <c r="B356" s="19">
        <v>344</v>
      </c>
      <c r="C356" s="85" t="s">
        <v>1810</v>
      </c>
      <c r="D356" s="19"/>
      <c r="E356" s="19"/>
      <c r="K356" s="18">
        <f t="shared" si="5"/>
        <v>0</v>
      </c>
    </row>
    <row r="357" spans="2:11">
      <c r="B357" s="19">
        <v>345</v>
      </c>
      <c r="C357" s="85" t="s">
        <v>1811</v>
      </c>
      <c r="D357" s="19"/>
      <c r="E357" s="19"/>
      <c r="K357" s="18">
        <f t="shared" si="5"/>
        <v>0</v>
      </c>
    </row>
    <row r="358" spans="2:11">
      <c r="B358" s="19">
        <v>346</v>
      </c>
      <c r="C358" s="85" t="s">
        <v>1812</v>
      </c>
      <c r="D358" s="19"/>
      <c r="E358" s="19"/>
      <c r="K358" s="18">
        <f t="shared" si="5"/>
        <v>0</v>
      </c>
    </row>
    <row r="359" spans="2:11">
      <c r="B359" s="19">
        <v>347</v>
      </c>
      <c r="C359" s="85" t="s">
        <v>1813</v>
      </c>
      <c r="D359" s="19"/>
      <c r="E359" s="19"/>
      <c r="K359" s="18">
        <f t="shared" si="5"/>
        <v>0</v>
      </c>
    </row>
    <row r="360" spans="2:11">
      <c r="B360" s="19">
        <v>348</v>
      </c>
      <c r="C360" s="85" t="s">
        <v>1814</v>
      </c>
      <c r="D360" s="19"/>
      <c r="E360" s="19"/>
      <c r="K360" s="18">
        <f t="shared" si="5"/>
        <v>0</v>
      </c>
    </row>
    <row r="361" spans="2:11">
      <c r="B361" s="19">
        <v>349</v>
      </c>
      <c r="C361" s="85" t="s">
        <v>1815</v>
      </c>
      <c r="D361" s="19"/>
      <c r="E361" s="19"/>
      <c r="K361" s="18">
        <f t="shared" si="5"/>
        <v>0</v>
      </c>
    </row>
    <row r="362" spans="2:11">
      <c r="B362" s="19">
        <v>350</v>
      </c>
      <c r="C362" s="85" t="s">
        <v>1816</v>
      </c>
      <c r="D362" s="19"/>
      <c r="E362" s="19"/>
      <c r="K362" s="18">
        <f t="shared" si="5"/>
        <v>0</v>
      </c>
    </row>
    <row r="363" spans="2:11">
      <c r="B363" s="19">
        <v>351</v>
      </c>
      <c r="C363" s="85" t="s">
        <v>1817</v>
      </c>
      <c r="D363" s="19"/>
      <c r="E363" s="19"/>
      <c r="K363" s="18">
        <f t="shared" si="5"/>
        <v>0</v>
      </c>
    </row>
    <row r="364" spans="2:11" ht="27">
      <c r="B364" s="19">
        <v>352</v>
      </c>
      <c r="C364" s="85" t="s">
        <v>1818</v>
      </c>
      <c r="D364" s="19"/>
      <c r="E364" s="19"/>
      <c r="K364" s="18">
        <f t="shared" si="5"/>
        <v>0</v>
      </c>
    </row>
    <row r="365" spans="2:11">
      <c r="B365" s="19">
        <v>353</v>
      </c>
      <c r="C365" s="85" t="s">
        <v>1819</v>
      </c>
      <c r="D365" s="19"/>
      <c r="E365" s="19"/>
      <c r="K365" s="18">
        <f t="shared" si="5"/>
        <v>0</v>
      </c>
    </row>
    <row r="366" spans="2:11">
      <c r="B366" s="19">
        <v>354</v>
      </c>
      <c r="C366" s="85" t="s">
        <v>1820</v>
      </c>
      <c r="D366" s="19"/>
      <c r="E366" s="19"/>
      <c r="K366" s="18">
        <f t="shared" si="5"/>
        <v>0</v>
      </c>
    </row>
    <row r="367" spans="2:11">
      <c r="B367" s="19">
        <v>355</v>
      </c>
      <c r="C367" s="85" t="s">
        <v>1821</v>
      </c>
      <c r="D367" s="19"/>
      <c r="E367" s="19"/>
      <c r="K367" s="18">
        <f t="shared" si="5"/>
        <v>0</v>
      </c>
    </row>
    <row r="368" spans="2:11">
      <c r="B368" s="19">
        <v>356</v>
      </c>
      <c r="C368" s="85" t="s">
        <v>1822</v>
      </c>
      <c r="D368" s="19"/>
      <c r="E368" s="19"/>
      <c r="K368" s="18">
        <f t="shared" si="5"/>
        <v>0</v>
      </c>
    </row>
    <row r="369" spans="2:11">
      <c r="B369" s="19">
        <v>357</v>
      </c>
      <c r="C369" s="85" t="s">
        <v>1823</v>
      </c>
      <c r="D369" s="19"/>
      <c r="E369" s="19"/>
      <c r="K369" s="18">
        <f t="shared" si="5"/>
        <v>0</v>
      </c>
    </row>
    <row r="370" spans="2:11">
      <c r="B370" s="19">
        <v>358</v>
      </c>
      <c r="C370" s="85" t="s">
        <v>1824</v>
      </c>
      <c r="D370" s="19"/>
      <c r="E370" s="19"/>
      <c r="K370" s="18">
        <f t="shared" si="5"/>
        <v>0</v>
      </c>
    </row>
    <row r="371" spans="2:11">
      <c r="B371" s="19">
        <v>359</v>
      </c>
      <c r="C371" s="85" t="s">
        <v>1825</v>
      </c>
      <c r="D371" s="19"/>
      <c r="E371" s="19"/>
      <c r="K371" s="18">
        <f t="shared" si="5"/>
        <v>0</v>
      </c>
    </row>
    <row r="372" spans="2:11">
      <c r="B372" s="19">
        <v>360</v>
      </c>
      <c r="C372" s="85" t="s">
        <v>1826</v>
      </c>
      <c r="D372" s="19"/>
      <c r="E372" s="19"/>
      <c r="K372" s="18">
        <f t="shared" si="5"/>
        <v>0</v>
      </c>
    </row>
    <row r="373" spans="2:11">
      <c r="B373" s="19">
        <v>361</v>
      </c>
      <c r="C373" s="85" t="s">
        <v>1827</v>
      </c>
      <c r="D373" s="19"/>
      <c r="E373" s="19"/>
      <c r="K373" s="18">
        <f t="shared" si="5"/>
        <v>0</v>
      </c>
    </row>
    <row r="374" spans="2:11">
      <c r="B374" s="19">
        <v>362</v>
      </c>
      <c r="C374" s="85" t="s">
        <v>1828</v>
      </c>
      <c r="D374" s="19"/>
      <c r="E374" s="19"/>
      <c r="K374" s="18">
        <f t="shared" si="5"/>
        <v>0</v>
      </c>
    </row>
    <row r="375" spans="2:11">
      <c r="B375" s="19">
        <v>363</v>
      </c>
      <c r="C375" s="85" t="s">
        <v>1829</v>
      </c>
      <c r="D375" s="19"/>
      <c r="E375" s="19"/>
      <c r="K375" s="18">
        <f t="shared" si="5"/>
        <v>0</v>
      </c>
    </row>
    <row r="376" spans="2:11">
      <c r="B376" s="19">
        <v>364</v>
      </c>
      <c r="C376" s="85" t="s">
        <v>1830</v>
      </c>
      <c r="D376" s="19"/>
      <c r="E376" s="19"/>
      <c r="K376" s="18">
        <f t="shared" si="5"/>
        <v>0</v>
      </c>
    </row>
    <row r="377" spans="2:11">
      <c r="B377" s="19">
        <v>365</v>
      </c>
      <c r="C377" s="85" t="s">
        <v>1831</v>
      </c>
      <c r="D377" s="19"/>
      <c r="E377" s="19"/>
      <c r="K377" s="18">
        <f t="shared" si="5"/>
        <v>0</v>
      </c>
    </row>
    <row r="378" spans="2:11">
      <c r="B378" s="19">
        <v>366</v>
      </c>
      <c r="C378" s="85" t="s">
        <v>1832</v>
      </c>
      <c r="D378" s="19"/>
      <c r="E378" s="19"/>
      <c r="K378" s="18">
        <f t="shared" si="5"/>
        <v>0</v>
      </c>
    </row>
    <row r="379" spans="2:11">
      <c r="B379" s="19">
        <v>367</v>
      </c>
      <c r="C379" s="85" t="s">
        <v>1833</v>
      </c>
      <c r="D379" s="19"/>
      <c r="E379" s="19"/>
      <c r="K379" s="18">
        <f t="shared" si="5"/>
        <v>0</v>
      </c>
    </row>
    <row r="380" spans="2:11">
      <c r="B380" s="19">
        <v>368</v>
      </c>
      <c r="C380" s="85" t="s">
        <v>1834</v>
      </c>
      <c r="D380" s="19"/>
      <c r="E380" s="19"/>
      <c r="K380" s="18">
        <f t="shared" si="5"/>
        <v>0</v>
      </c>
    </row>
    <row r="381" spans="2:11" ht="27">
      <c r="B381" s="19">
        <v>369</v>
      </c>
      <c r="C381" s="85" t="s">
        <v>1835</v>
      </c>
      <c r="D381" s="19"/>
      <c r="E381" s="19"/>
      <c r="K381" s="18">
        <f t="shared" si="5"/>
        <v>0</v>
      </c>
    </row>
    <row r="382" spans="2:11">
      <c r="B382" s="19">
        <v>370</v>
      </c>
      <c r="C382" s="85" t="s">
        <v>1836</v>
      </c>
      <c r="D382" s="19"/>
      <c r="E382" s="19"/>
      <c r="K382" s="18">
        <f t="shared" si="5"/>
        <v>0</v>
      </c>
    </row>
    <row r="383" spans="2:11" ht="27">
      <c r="B383" s="19">
        <v>371</v>
      </c>
      <c r="C383" s="85" t="s">
        <v>1837</v>
      </c>
      <c r="D383" s="19"/>
      <c r="E383" s="19"/>
      <c r="K383" s="18">
        <f t="shared" si="5"/>
        <v>0</v>
      </c>
    </row>
    <row r="384" spans="2:11">
      <c r="B384" s="19">
        <v>372</v>
      </c>
      <c r="C384" s="85" t="s">
        <v>1838</v>
      </c>
      <c r="D384" s="19"/>
      <c r="E384" s="19"/>
      <c r="K384" s="18">
        <f t="shared" si="5"/>
        <v>0</v>
      </c>
    </row>
    <row r="385" spans="2:11">
      <c r="B385" s="19">
        <v>373</v>
      </c>
      <c r="C385" s="85" t="s">
        <v>1839</v>
      </c>
      <c r="D385" s="19"/>
      <c r="E385" s="19"/>
      <c r="K385" s="18">
        <f t="shared" si="5"/>
        <v>0</v>
      </c>
    </row>
    <row r="386" spans="2:11" ht="27">
      <c r="B386" s="19">
        <v>374</v>
      </c>
      <c r="C386" s="85" t="s">
        <v>1840</v>
      </c>
      <c r="D386" s="19"/>
      <c r="E386" s="19"/>
      <c r="K386" s="18">
        <f t="shared" si="5"/>
        <v>0</v>
      </c>
    </row>
    <row r="387" spans="2:11" ht="27">
      <c r="B387" s="19">
        <v>375</v>
      </c>
      <c r="C387" s="85" t="s">
        <v>1841</v>
      </c>
      <c r="D387" s="19"/>
      <c r="E387" s="19"/>
      <c r="K387" s="18">
        <f t="shared" si="5"/>
        <v>0</v>
      </c>
    </row>
    <row r="388" spans="2:11">
      <c r="B388" s="19">
        <v>376</v>
      </c>
      <c r="C388" s="85" t="s">
        <v>1842</v>
      </c>
      <c r="D388" s="19"/>
      <c r="E388" s="19"/>
      <c r="K388" s="18">
        <f t="shared" si="5"/>
        <v>0</v>
      </c>
    </row>
    <row r="389" spans="2:11" ht="27">
      <c r="B389" s="19">
        <v>377</v>
      </c>
      <c r="C389" s="85" t="s">
        <v>1843</v>
      </c>
      <c r="D389" s="19"/>
      <c r="E389" s="19"/>
      <c r="K389" s="18">
        <f t="shared" si="5"/>
        <v>0</v>
      </c>
    </row>
    <row r="390" spans="2:11" ht="27">
      <c r="B390" s="19">
        <v>378</v>
      </c>
      <c r="C390" s="85" t="s">
        <v>1844</v>
      </c>
      <c r="D390" s="19"/>
      <c r="E390" s="19"/>
      <c r="K390" s="18">
        <f t="shared" si="5"/>
        <v>0</v>
      </c>
    </row>
    <row r="391" spans="2:11">
      <c r="B391" s="19">
        <v>379</v>
      </c>
      <c r="C391" s="85" t="s">
        <v>1845</v>
      </c>
      <c r="D391" s="19"/>
      <c r="E391" s="19"/>
      <c r="K391" s="18">
        <f t="shared" si="5"/>
        <v>0</v>
      </c>
    </row>
    <row r="392" spans="2:11">
      <c r="B392" s="19">
        <v>380</v>
      </c>
      <c r="C392" s="85" t="s">
        <v>1846</v>
      </c>
      <c r="D392" s="19"/>
      <c r="E392" s="19"/>
      <c r="K392" s="18">
        <f t="shared" si="5"/>
        <v>0</v>
      </c>
    </row>
    <row r="393" spans="2:11" ht="27">
      <c r="B393" s="19">
        <v>381</v>
      </c>
      <c r="C393" s="85" t="s">
        <v>1847</v>
      </c>
      <c r="D393" s="19"/>
      <c r="E393" s="19"/>
      <c r="K393" s="18">
        <f t="shared" si="5"/>
        <v>0</v>
      </c>
    </row>
    <row r="394" spans="2:11">
      <c r="B394" s="19">
        <v>382</v>
      </c>
      <c r="C394" s="85"/>
      <c r="D394" s="19"/>
      <c r="E394" s="19"/>
      <c r="K394" s="18">
        <f t="shared" si="5"/>
        <v>0</v>
      </c>
    </row>
    <row r="395" spans="2:11">
      <c r="B395" s="19">
        <v>383</v>
      </c>
      <c r="C395" s="85"/>
      <c r="D395" s="19"/>
      <c r="E395" s="19"/>
      <c r="K395" s="18">
        <f t="shared" si="5"/>
        <v>0</v>
      </c>
    </row>
    <row r="396" spans="2:11">
      <c r="B396" s="19">
        <v>384</v>
      </c>
      <c r="C396" s="85"/>
      <c r="D396" s="19"/>
      <c r="E396" s="19"/>
      <c r="K396" s="18">
        <f t="shared" si="5"/>
        <v>0</v>
      </c>
    </row>
    <row r="397" spans="2:11">
      <c r="B397" s="19">
        <v>385</v>
      </c>
      <c r="C397" s="85"/>
      <c r="D397" s="19"/>
      <c r="E397" s="19"/>
      <c r="K397" s="18">
        <f t="shared" si="5"/>
        <v>0</v>
      </c>
    </row>
    <row r="398" spans="2:11">
      <c r="B398" s="19">
        <v>386</v>
      </c>
      <c r="C398" s="85"/>
      <c r="D398" s="19"/>
      <c r="E398" s="19"/>
      <c r="K398" s="18">
        <f t="shared" ref="K398:K412" si="6">IF((D398+E398)&gt;0,1,0)</f>
        <v>0</v>
      </c>
    </row>
    <row r="399" spans="2:11">
      <c r="B399" s="19">
        <v>387</v>
      </c>
      <c r="C399" s="85"/>
      <c r="D399" s="19"/>
      <c r="E399" s="19"/>
      <c r="K399" s="18">
        <f t="shared" si="6"/>
        <v>0</v>
      </c>
    </row>
    <row r="400" spans="2:11">
      <c r="B400" s="19">
        <v>388</v>
      </c>
      <c r="C400" s="85"/>
      <c r="D400" s="19"/>
      <c r="E400" s="19"/>
      <c r="K400" s="18">
        <f t="shared" si="6"/>
        <v>0</v>
      </c>
    </row>
    <row r="401" spans="2:11">
      <c r="B401" s="19">
        <v>389</v>
      </c>
      <c r="C401" s="85"/>
      <c r="D401" s="19"/>
      <c r="E401" s="19"/>
      <c r="K401" s="18">
        <f t="shared" si="6"/>
        <v>0</v>
      </c>
    </row>
    <row r="402" spans="2:11">
      <c r="B402" s="19">
        <v>390</v>
      </c>
      <c r="C402" s="85"/>
      <c r="D402" s="19"/>
      <c r="E402" s="19"/>
      <c r="K402" s="18">
        <f t="shared" si="6"/>
        <v>0</v>
      </c>
    </row>
    <row r="403" spans="2:11">
      <c r="B403" s="19">
        <v>391</v>
      </c>
      <c r="C403" s="85"/>
      <c r="D403" s="19"/>
      <c r="E403" s="19"/>
      <c r="K403" s="18">
        <f t="shared" si="6"/>
        <v>0</v>
      </c>
    </row>
    <row r="404" spans="2:11">
      <c r="B404" s="19">
        <v>392</v>
      </c>
      <c r="C404" s="85"/>
      <c r="D404" s="19"/>
      <c r="E404" s="19"/>
      <c r="K404" s="18">
        <f t="shared" si="6"/>
        <v>0</v>
      </c>
    </row>
    <row r="405" spans="2:11">
      <c r="B405" s="19">
        <v>393</v>
      </c>
      <c r="C405" s="85"/>
      <c r="D405" s="19"/>
      <c r="E405" s="19"/>
      <c r="K405" s="18">
        <f t="shared" si="6"/>
        <v>0</v>
      </c>
    </row>
    <row r="406" spans="2:11">
      <c r="B406" s="19">
        <v>394</v>
      </c>
      <c r="C406" s="85"/>
      <c r="D406" s="19"/>
      <c r="E406" s="19"/>
      <c r="K406" s="18">
        <f t="shared" si="6"/>
        <v>0</v>
      </c>
    </row>
    <row r="407" spans="2:11">
      <c r="B407" s="19">
        <v>395</v>
      </c>
      <c r="C407" s="85"/>
      <c r="D407" s="19"/>
      <c r="E407" s="19"/>
      <c r="K407" s="18">
        <f t="shared" si="6"/>
        <v>0</v>
      </c>
    </row>
    <row r="408" spans="2:11">
      <c r="B408" s="19">
        <v>396</v>
      </c>
      <c r="C408" s="85"/>
      <c r="D408" s="19"/>
      <c r="E408" s="19"/>
      <c r="K408" s="18">
        <f t="shared" si="6"/>
        <v>0</v>
      </c>
    </row>
    <row r="409" spans="2:11">
      <c r="B409" s="19">
        <v>397</v>
      </c>
      <c r="C409" s="85"/>
      <c r="D409" s="19"/>
      <c r="E409" s="19"/>
      <c r="K409" s="18">
        <f t="shared" si="6"/>
        <v>0</v>
      </c>
    </row>
    <row r="410" spans="2:11">
      <c r="B410" s="19">
        <v>398</v>
      </c>
      <c r="C410" s="85"/>
      <c r="D410" s="19"/>
      <c r="E410" s="19"/>
      <c r="K410" s="18">
        <f t="shared" si="6"/>
        <v>0</v>
      </c>
    </row>
    <row r="411" spans="2:11">
      <c r="B411" s="19">
        <v>399</v>
      </c>
      <c r="C411" s="85"/>
      <c r="D411" s="19"/>
      <c r="E411" s="19"/>
      <c r="K411" s="18">
        <f t="shared" si="6"/>
        <v>0</v>
      </c>
    </row>
    <row r="412" spans="2:11">
      <c r="B412" s="19">
        <v>400</v>
      </c>
      <c r="C412" s="85"/>
      <c r="D412" s="19"/>
      <c r="E412" s="19"/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412 D5:E5"/>
  </dataValidations>
  <pageMargins left="0.56000000000000005" right="0.4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09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神奈川</v>
      </c>
      <c r="E3" s="233"/>
      <c r="F3" s="104"/>
      <c r="G3" s="99" t="s">
        <v>82</v>
      </c>
      <c r="H3" s="100">
        <f>SUM(D13:D412)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SUM(E13:E412)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COUNT(D13:D412)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COUNT(E13:E412)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COUNTA(C13:C248)</f>
        <v>218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1056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1057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1058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1059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1060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1061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1062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1063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1064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1065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1066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1067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1068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1069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1070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1071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1072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1073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1074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1075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1076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1077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1078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1079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1080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1081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1082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1083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1084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1085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1086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1087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1088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1089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1090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1091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1092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1093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1094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1095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1096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1097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1098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1099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1100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1101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1102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1103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1104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1105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1106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1107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1108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1109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1110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1111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1112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1113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1114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1115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1116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1117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1118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1119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1120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1121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1122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1123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1124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1125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1126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1127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1128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1129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1130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1131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1132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1133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1134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1135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1136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1137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1138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1139</v>
      </c>
      <c r="D96" s="19"/>
      <c r="E96" s="19"/>
      <c r="K96" s="18">
        <f t="shared" si="1"/>
        <v>0</v>
      </c>
    </row>
    <row r="97" spans="2:11" ht="27">
      <c r="B97" s="19">
        <v>85</v>
      </c>
      <c r="C97" s="85" t="s">
        <v>1140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1141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1142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1143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1144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1145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1146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1147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1148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1149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1150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1151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1152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1153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1154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1155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1156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1157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1158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1159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1160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1161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1162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1163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1164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1165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1166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1167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1168</v>
      </c>
      <c r="D125" s="19"/>
      <c r="E125" s="19"/>
      <c r="K125" s="18">
        <f t="shared" si="1"/>
        <v>0</v>
      </c>
    </row>
    <row r="126" spans="2:11">
      <c r="B126" s="19">
        <v>114</v>
      </c>
      <c r="C126" s="85" t="s">
        <v>1169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1170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1171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1172</v>
      </c>
      <c r="D129" s="19"/>
      <c r="E129" s="19"/>
      <c r="K129" s="18">
        <f t="shared" si="1"/>
        <v>0</v>
      </c>
    </row>
    <row r="130" spans="2:11">
      <c r="B130" s="19">
        <v>118</v>
      </c>
      <c r="C130" s="85" t="s">
        <v>1173</v>
      </c>
      <c r="D130" s="19"/>
      <c r="E130" s="19"/>
      <c r="K130" s="18">
        <f t="shared" si="1"/>
        <v>0</v>
      </c>
    </row>
    <row r="131" spans="2:11">
      <c r="B131" s="19">
        <v>119</v>
      </c>
      <c r="C131" s="85" t="s">
        <v>1174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1175</v>
      </c>
      <c r="D132" s="19"/>
      <c r="E132" s="19"/>
      <c r="K132" s="18">
        <f t="shared" si="1"/>
        <v>0</v>
      </c>
    </row>
    <row r="133" spans="2:11">
      <c r="B133" s="19">
        <v>121</v>
      </c>
      <c r="C133" s="85" t="s">
        <v>1176</v>
      </c>
      <c r="D133" s="19"/>
      <c r="E133" s="19"/>
      <c r="K133" s="18">
        <f t="shared" si="1"/>
        <v>0</v>
      </c>
    </row>
    <row r="134" spans="2:11">
      <c r="B134" s="19">
        <v>122</v>
      </c>
      <c r="C134" s="85" t="s">
        <v>1177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1178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1179</v>
      </c>
      <c r="D136" s="19"/>
      <c r="E136" s="19"/>
      <c r="K136" s="18">
        <f t="shared" si="1"/>
        <v>0</v>
      </c>
    </row>
    <row r="137" spans="2:11">
      <c r="B137" s="19">
        <v>125</v>
      </c>
      <c r="C137" s="85" t="s">
        <v>1180</v>
      </c>
      <c r="D137" s="19"/>
      <c r="E137" s="19"/>
      <c r="K137" s="18">
        <f t="shared" si="1"/>
        <v>0</v>
      </c>
    </row>
    <row r="138" spans="2:11">
      <c r="B138" s="19">
        <v>126</v>
      </c>
      <c r="C138" s="85" t="s">
        <v>1181</v>
      </c>
      <c r="D138" s="19"/>
      <c r="E138" s="19"/>
      <c r="K138" s="18">
        <f t="shared" si="1"/>
        <v>0</v>
      </c>
    </row>
    <row r="139" spans="2:11">
      <c r="B139" s="19">
        <v>127</v>
      </c>
      <c r="C139" s="85" t="s">
        <v>1182</v>
      </c>
      <c r="D139" s="19"/>
      <c r="E139" s="19"/>
      <c r="K139" s="18">
        <f t="shared" si="1"/>
        <v>0</v>
      </c>
    </row>
    <row r="140" spans="2:11">
      <c r="B140" s="19">
        <v>128</v>
      </c>
      <c r="C140" s="85" t="s">
        <v>1183</v>
      </c>
      <c r="D140" s="19"/>
      <c r="E140" s="19"/>
      <c r="K140" s="18">
        <f t="shared" si="1"/>
        <v>0</v>
      </c>
    </row>
    <row r="141" spans="2:11">
      <c r="B141" s="19">
        <v>129</v>
      </c>
      <c r="C141" s="85" t="s">
        <v>1184</v>
      </c>
      <c r="D141" s="19"/>
      <c r="E141" s="19"/>
      <c r="K141" s="18">
        <f t="shared" si="1"/>
        <v>0</v>
      </c>
    </row>
    <row r="142" spans="2:11">
      <c r="B142" s="19">
        <v>130</v>
      </c>
      <c r="C142" s="85" t="s">
        <v>1185</v>
      </c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 t="s">
        <v>1186</v>
      </c>
      <c r="D143" s="19"/>
      <c r="E143" s="19"/>
      <c r="K143" s="18">
        <f t="shared" si="2"/>
        <v>0</v>
      </c>
    </row>
    <row r="144" spans="2:11">
      <c r="B144" s="19">
        <v>132</v>
      </c>
      <c r="C144" s="85" t="s">
        <v>1187</v>
      </c>
      <c r="D144" s="19"/>
      <c r="E144" s="19"/>
      <c r="K144" s="18">
        <f t="shared" si="2"/>
        <v>0</v>
      </c>
    </row>
    <row r="145" spans="2:11">
      <c r="B145" s="19">
        <v>133</v>
      </c>
      <c r="C145" s="85" t="s">
        <v>1188</v>
      </c>
      <c r="D145" s="19"/>
      <c r="E145" s="19"/>
      <c r="K145" s="18">
        <f t="shared" si="2"/>
        <v>0</v>
      </c>
    </row>
    <row r="146" spans="2:11">
      <c r="B146" s="19">
        <v>134</v>
      </c>
      <c r="C146" s="85" t="s">
        <v>1189</v>
      </c>
      <c r="D146" s="19"/>
      <c r="E146" s="19"/>
      <c r="K146" s="18">
        <f t="shared" si="2"/>
        <v>0</v>
      </c>
    </row>
    <row r="147" spans="2:11">
      <c r="B147" s="19">
        <v>135</v>
      </c>
      <c r="C147" s="85" t="s">
        <v>1190</v>
      </c>
      <c r="D147" s="19"/>
      <c r="E147" s="19"/>
      <c r="K147" s="18">
        <f t="shared" si="2"/>
        <v>0</v>
      </c>
    </row>
    <row r="148" spans="2:11">
      <c r="B148" s="19">
        <v>136</v>
      </c>
      <c r="C148" s="85" t="s">
        <v>1191</v>
      </c>
      <c r="D148" s="19"/>
      <c r="E148" s="19"/>
      <c r="K148" s="18">
        <f t="shared" si="2"/>
        <v>0</v>
      </c>
    </row>
    <row r="149" spans="2:11">
      <c r="B149" s="19">
        <v>137</v>
      </c>
      <c r="C149" s="85" t="s">
        <v>1192</v>
      </c>
      <c r="D149" s="19"/>
      <c r="E149" s="19"/>
      <c r="K149" s="18">
        <f t="shared" si="2"/>
        <v>0</v>
      </c>
    </row>
    <row r="150" spans="2:11">
      <c r="B150" s="19">
        <v>138</v>
      </c>
      <c r="C150" s="85" t="s">
        <v>1193</v>
      </c>
      <c r="D150" s="19"/>
      <c r="E150" s="19"/>
      <c r="K150" s="18">
        <f t="shared" si="2"/>
        <v>0</v>
      </c>
    </row>
    <row r="151" spans="2:11">
      <c r="B151" s="19">
        <v>139</v>
      </c>
      <c r="C151" s="85" t="s">
        <v>1194</v>
      </c>
      <c r="D151" s="19"/>
      <c r="E151" s="19"/>
      <c r="K151" s="18">
        <f t="shared" si="2"/>
        <v>0</v>
      </c>
    </row>
    <row r="152" spans="2:11">
      <c r="B152" s="19">
        <v>140</v>
      </c>
      <c r="C152" s="85" t="s">
        <v>1195</v>
      </c>
      <c r="D152" s="19"/>
      <c r="E152" s="19"/>
      <c r="K152" s="18">
        <f t="shared" si="2"/>
        <v>0</v>
      </c>
    </row>
    <row r="153" spans="2:11">
      <c r="B153" s="19">
        <v>141</v>
      </c>
      <c r="C153" s="85" t="s">
        <v>1196</v>
      </c>
      <c r="D153" s="19"/>
      <c r="E153" s="19"/>
      <c r="K153" s="18">
        <f t="shared" si="2"/>
        <v>0</v>
      </c>
    </row>
    <row r="154" spans="2:11">
      <c r="B154" s="19">
        <v>142</v>
      </c>
      <c r="C154" s="85" t="s">
        <v>1197</v>
      </c>
      <c r="D154" s="19"/>
      <c r="E154" s="19"/>
      <c r="K154" s="18">
        <f t="shared" si="2"/>
        <v>0</v>
      </c>
    </row>
    <row r="155" spans="2:11">
      <c r="B155" s="19">
        <v>143</v>
      </c>
      <c r="C155" s="85" t="s">
        <v>1198</v>
      </c>
      <c r="D155" s="19"/>
      <c r="E155" s="19"/>
      <c r="K155" s="18">
        <f t="shared" si="2"/>
        <v>0</v>
      </c>
    </row>
    <row r="156" spans="2:11">
      <c r="B156" s="19">
        <v>144</v>
      </c>
      <c r="C156" s="85" t="s">
        <v>1199</v>
      </c>
      <c r="D156" s="19"/>
      <c r="E156" s="19"/>
      <c r="K156" s="18">
        <f t="shared" si="2"/>
        <v>0</v>
      </c>
    </row>
    <row r="157" spans="2:11">
      <c r="B157" s="19">
        <v>145</v>
      </c>
      <c r="C157" s="85" t="s">
        <v>1200</v>
      </c>
      <c r="D157" s="19"/>
      <c r="E157" s="19"/>
      <c r="K157" s="18">
        <f t="shared" si="2"/>
        <v>0</v>
      </c>
    </row>
    <row r="158" spans="2:11">
      <c r="B158" s="19">
        <v>146</v>
      </c>
      <c r="C158" s="85" t="s">
        <v>1201</v>
      </c>
      <c r="D158" s="19"/>
      <c r="E158" s="19"/>
      <c r="K158" s="18">
        <f t="shared" si="2"/>
        <v>0</v>
      </c>
    </row>
    <row r="159" spans="2:11">
      <c r="B159" s="19">
        <v>147</v>
      </c>
      <c r="C159" s="85" t="s">
        <v>1202</v>
      </c>
      <c r="D159" s="19"/>
      <c r="E159" s="19"/>
      <c r="K159" s="18">
        <f t="shared" si="2"/>
        <v>0</v>
      </c>
    </row>
    <row r="160" spans="2:11">
      <c r="B160" s="19">
        <v>148</v>
      </c>
      <c r="C160" s="85" t="s">
        <v>1203</v>
      </c>
      <c r="D160" s="19"/>
      <c r="E160" s="19"/>
      <c r="K160" s="18">
        <f t="shared" si="2"/>
        <v>0</v>
      </c>
    </row>
    <row r="161" spans="2:11">
      <c r="B161" s="19">
        <v>149</v>
      </c>
      <c r="C161" s="85" t="s">
        <v>1204</v>
      </c>
      <c r="D161" s="19"/>
      <c r="E161" s="19"/>
      <c r="K161" s="18">
        <f t="shared" si="2"/>
        <v>0</v>
      </c>
    </row>
    <row r="162" spans="2:11">
      <c r="B162" s="19">
        <v>150</v>
      </c>
      <c r="C162" s="85" t="s">
        <v>1205</v>
      </c>
      <c r="D162" s="19"/>
      <c r="E162" s="19"/>
      <c r="K162" s="18">
        <f t="shared" si="2"/>
        <v>0</v>
      </c>
    </row>
    <row r="163" spans="2:11">
      <c r="B163" s="19">
        <v>151</v>
      </c>
      <c r="C163" s="85" t="s">
        <v>1206</v>
      </c>
      <c r="D163" s="19"/>
      <c r="E163" s="19"/>
      <c r="K163" s="18">
        <f t="shared" si="2"/>
        <v>0</v>
      </c>
    </row>
    <row r="164" spans="2:11">
      <c r="B164" s="19">
        <v>152</v>
      </c>
      <c r="C164" s="85" t="s">
        <v>1207</v>
      </c>
      <c r="D164" s="19"/>
      <c r="E164" s="19"/>
      <c r="K164" s="18">
        <f t="shared" si="2"/>
        <v>0</v>
      </c>
    </row>
    <row r="165" spans="2:11">
      <c r="B165" s="19">
        <v>153</v>
      </c>
      <c r="C165" s="85" t="s">
        <v>1208</v>
      </c>
      <c r="D165" s="19"/>
      <c r="E165" s="19"/>
      <c r="K165" s="18">
        <f t="shared" si="2"/>
        <v>0</v>
      </c>
    </row>
    <row r="166" spans="2:11">
      <c r="B166" s="19">
        <v>154</v>
      </c>
      <c r="C166" s="85" t="s">
        <v>1209</v>
      </c>
      <c r="D166" s="19"/>
      <c r="E166" s="19"/>
      <c r="K166" s="18">
        <f t="shared" si="2"/>
        <v>0</v>
      </c>
    </row>
    <row r="167" spans="2:11">
      <c r="B167" s="19">
        <v>155</v>
      </c>
      <c r="C167" s="85" t="s">
        <v>1210</v>
      </c>
      <c r="D167" s="19"/>
      <c r="E167" s="19"/>
      <c r="K167" s="18">
        <f t="shared" si="2"/>
        <v>0</v>
      </c>
    </row>
    <row r="168" spans="2:11">
      <c r="B168" s="19">
        <v>156</v>
      </c>
      <c r="C168" s="85" t="s">
        <v>1211</v>
      </c>
      <c r="D168" s="19"/>
      <c r="E168" s="19"/>
      <c r="K168" s="18">
        <f t="shared" si="2"/>
        <v>0</v>
      </c>
    </row>
    <row r="169" spans="2:11">
      <c r="B169" s="19">
        <v>157</v>
      </c>
      <c r="C169" s="85" t="s">
        <v>1212</v>
      </c>
      <c r="D169" s="19"/>
      <c r="E169" s="19"/>
      <c r="K169" s="18">
        <f t="shared" si="2"/>
        <v>0</v>
      </c>
    </row>
    <row r="170" spans="2:11">
      <c r="B170" s="19">
        <v>158</v>
      </c>
      <c r="C170" s="85" t="s">
        <v>1213</v>
      </c>
      <c r="D170" s="19"/>
      <c r="E170" s="19"/>
      <c r="K170" s="18">
        <f t="shared" si="2"/>
        <v>0</v>
      </c>
    </row>
    <row r="171" spans="2:11">
      <c r="B171" s="19">
        <v>159</v>
      </c>
      <c r="C171" s="85" t="s">
        <v>1214</v>
      </c>
      <c r="D171" s="19"/>
      <c r="E171" s="19"/>
      <c r="K171" s="18">
        <f t="shared" si="2"/>
        <v>0</v>
      </c>
    </row>
    <row r="172" spans="2:11">
      <c r="B172" s="19">
        <v>160</v>
      </c>
      <c r="C172" s="85" t="s">
        <v>1215</v>
      </c>
      <c r="D172" s="19"/>
      <c r="E172" s="19"/>
      <c r="K172" s="18">
        <f t="shared" si="2"/>
        <v>0</v>
      </c>
    </row>
    <row r="173" spans="2:11">
      <c r="B173" s="19">
        <v>161</v>
      </c>
      <c r="C173" s="85" t="s">
        <v>1216</v>
      </c>
      <c r="D173" s="19"/>
      <c r="E173" s="19"/>
      <c r="K173" s="18">
        <f t="shared" si="2"/>
        <v>0</v>
      </c>
    </row>
    <row r="174" spans="2:11">
      <c r="B174" s="19">
        <v>162</v>
      </c>
      <c r="C174" s="85" t="s">
        <v>1217</v>
      </c>
      <c r="D174" s="19"/>
      <c r="E174" s="19"/>
      <c r="K174" s="18">
        <f t="shared" si="2"/>
        <v>0</v>
      </c>
    </row>
    <row r="175" spans="2:11">
      <c r="B175" s="19">
        <v>163</v>
      </c>
      <c r="C175" s="85" t="s">
        <v>1218</v>
      </c>
      <c r="D175" s="19"/>
      <c r="E175" s="19"/>
      <c r="K175" s="18">
        <f t="shared" si="2"/>
        <v>0</v>
      </c>
    </row>
    <row r="176" spans="2:11">
      <c r="B176" s="19">
        <v>164</v>
      </c>
      <c r="C176" s="85" t="s">
        <v>1219</v>
      </c>
      <c r="D176" s="19"/>
      <c r="E176" s="19"/>
      <c r="K176" s="18">
        <f t="shared" si="2"/>
        <v>0</v>
      </c>
    </row>
    <row r="177" spans="2:11">
      <c r="B177" s="19">
        <v>165</v>
      </c>
      <c r="C177" s="85" t="s">
        <v>1220</v>
      </c>
      <c r="D177" s="19"/>
      <c r="E177" s="19"/>
      <c r="K177" s="18">
        <f t="shared" si="2"/>
        <v>0</v>
      </c>
    </row>
    <row r="178" spans="2:11">
      <c r="B178" s="19">
        <v>166</v>
      </c>
      <c r="C178" s="85" t="s">
        <v>1221</v>
      </c>
      <c r="D178" s="19"/>
      <c r="E178" s="19"/>
      <c r="K178" s="18">
        <f t="shared" si="2"/>
        <v>0</v>
      </c>
    </row>
    <row r="179" spans="2:11">
      <c r="B179" s="19">
        <v>167</v>
      </c>
      <c r="C179" s="85" t="s">
        <v>1222</v>
      </c>
      <c r="D179" s="19"/>
      <c r="E179" s="19"/>
      <c r="K179" s="18">
        <f t="shared" si="2"/>
        <v>0</v>
      </c>
    </row>
    <row r="180" spans="2:11">
      <c r="B180" s="19">
        <v>168</v>
      </c>
      <c r="C180" s="85" t="s">
        <v>1223</v>
      </c>
      <c r="D180" s="19"/>
      <c r="E180" s="19"/>
      <c r="K180" s="18">
        <f t="shared" si="2"/>
        <v>0</v>
      </c>
    </row>
    <row r="181" spans="2:11">
      <c r="B181" s="19">
        <v>169</v>
      </c>
      <c r="C181" s="85" t="s">
        <v>1224</v>
      </c>
      <c r="D181" s="19"/>
      <c r="E181" s="19"/>
      <c r="K181" s="18">
        <f t="shared" si="2"/>
        <v>0</v>
      </c>
    </row>
    <row r="182" spans="2:11">
      <c r="B182" s="19">
        <v>170</v>
      </c>
      <c r="C182" s="85" t="s">
        <v>1225</v>
      </c>
      <c r="D182" s="19"/>
      <c r="E182" s="19"/>
      <c r="K182" s="18">
        <f t="shared" si="2"/>
        <v>0</v>
      </c>
    </row>
    <row r="183" spans="2:11">
      <c r="B183" s="19">
        <v>171</v>
      </c>
      <c r="C183" s="85" t="s">
        <v>1226</v>
      </c>
      <c r="D183" s="19"/>
      <c r="E183" s="19"/>
      <c r="K183" s="18">
        <f t="shared" si="2"/>
        <v>0</v>
      </c>
    </row>
    <row r="184" spans="2:11">
      <c r="B184" s="19">
        <v>172</v>
      </c>
      <c r="C184" s="85" t="s">
        <v>1227</v>
      </c>
      <c r="D184" s="19"/>
      <c r="E184" s="19"/>
      <c r="K184" s="18">
        <f t="shared" si="2"/>
        <v>0</v>
      </c>
    </row>
    <row r="185" spans="2:11">
      <c r="B185" s="19">
        <v>173</v>
      </c>
      <c r="C185" s="85" t="s">
        <v>1228</v>
      </c>
      <c r="D185" s="19"/>
      <c r="E185" s="19"/>
      <c r="K185" s="18">
        <f t="shared" si="2"/>
        <v>0</v>
      </c>
    </row>
    <row r="186" spans="2:11">
      <c r="B186" s="19">
        <v>174</v>
      </c>
      <c r="C186" s="85" t="s">
        <v>1229</v>
      </c>
      <c r="D186" s="19"/>
      <c r="E186" s="19"/>
      <c r="K186" s="18">
        <f t="shared" si="2"/>
        <v>0</v>
      </c>
    </row>
    <row r="187" spans="2:11">
      <c r="B187" s="19">
        <v>175</v>
      </c>
      <c r="C187" s="85" t="s">
        <v>1230</v>
      </c>
      <c r="D187" s="19"/>
      <c r="E187" s="19"/>
      <c r="K187" s="18">
        <f t="shared" si="2"/>
        <v>0</v>
      </c>
    </row>
    <row r="188" spans="2:11">
      <c r="B188" s="19">
        <v>176</v>
      </c>
      <c r="C188" s="85" t="s">
        <v>1231</v>
      </c>
      <c r="D188" s="19"/>
      <c r="E188" s="19"/>
      <c r="K188" s="18">
        <f t="shared" si="2"/>
        <v>0</v>
      </c>
    </row>
    <row r="189" spans="2:11">
      <c r="B189" s="19">
        <v>177</v>
      </c>
      <c r="C189" s="85" t="s">
        <v>1232</v>
      </c>
      <c r="D189" s="19"/>
      <c r="E189" s="19"/>
      <c r="K189" s="18">
        <f t="shared" si="2"/>
        <v>0</v>
      </c>
    </row>
    <row r="190" spans="2:11">
      <c r="B190" s="19">
        <v>178</v>
      </c>
      <c r="C190" s="85" t="s">
        <v>1233</v>
      </c>
      <c r="D190" s="19"/>
      <c r="E190" s="19"/>
      <c r="K190" s="18">
        <f t="shared" si="2"/>
        <v>0</v>
      </c>
    </row>
    <row r="191" spans="2:11">
      <c r="B191" s="19">
        <v>179</v>
      </c>
      <c r="C191" s="85" t="s">
        <v>1234</v>
      </c>
      <c r="D191" s="19"/>
      <c r="E191" s="19"/>
      <c r="K191" s="18">
        <f t="shared" si="2"/>
        <v>0</v>
      </c>
    </row>
    <row r="192" spans="2:11">
      <c r="B192" s="19">
        <v>180</v>
      </c>
      <c r="C192" s="85" t="s">
        <v>1235</v>
      </c>
      <c r="D192" s="19"/>
      <c r="E192" s="19"/>
      <c r="K192" s="18">
        <f t="shared" si="2"/>
        <v>0</v>
      </c>
    </row>
    <row r="193" spans="2:11">
      <c r="B193" s="19">
        <v>181</v>
      </c>
      <c r="C193" s="85" t="s">
        <v>1236</v>
      </c>
      <c r="D193" s="19"/>
      <c r="E193" s="19"/>
      <c r="K193" s="18">
        <f t="shared" si="2"/>
        <v>0</v>
      </c>
    </row>
    <row r="194" spans="2:11">
      <c r="B194" s="19">
        <v>182</v>
      </c>
      <c r="C194" s="85" t="s">
        <v>1237</v>
      </c>
      <c r="D194" s="19"/>
      <c r="E194" s="19"/>
      <c r="K194" s="18">
        <f t="shared" si="2"/>
        <v>0</v>
      </c>
    </row>
    <row r="195" spans="2:11">
      <c r="B195" s="19">
        <v>183</v>
      </c>
      <c r="C195" s="85" t="s">
        <v>1238</v>
      </c>
      <c r="D195" s="19"/>
      <c r="E195" s="19"/>
      <c r="K195" s="18">
        <f t="shared" si="2"/>
        <v>0</v>
      </c>
    </row>
    <row r="196" spans="2:11">
      <c r="B196" s="19">
        <v>184</v>
      </c>
      <c r="C196" s="85" t="s">
        <v>1239</v>
      </c>
      <c r="D196" s="19"/>
      <c r="E196" s="19"/>
      <c r="K196" s="18">
        <f t="shared" si="2"/>
        <v>0</v>
      </c>
    </row>
    <row r="197" spans="2:11">
      <c r="B197" s="19">
        <v>185</v>
      </c>
      <c r="C197" s="85" t="s">
        <v>1240</v>
      </c>
      <c r="D197" s="19"/>
      <c r="E197" s="19"/>
      <c r="K197" s="18">
        <f t="shared" si="2"/>
        <v>0</v>
      </c>
    </row>
    <row r="198" spans="2:11">
      <c r="B198" s="19">
        <v>186</v>
      </c>
      <c r="C198" s="85" t="s">
        <v>1241</v>
      </c>
      <c r="D198" s="19"/>
      <c r="E198" s="19"/>
      <c r="K198" s="18">
        <f t="shared" si="2"/>
        <v>0</v>
      </c>
    </row>
    <row r="199" spans="2:11">
      <c r="B199" s="19">
        <v>187</v>
      </c>
      <c r="C199" s="85" t="s">
        <v>1242</v>
      </c>
      <c r="D199" s="19"/>
      <c r="E199" s="19"/>
      <c r="K199" s="18">
        <f t="shared" si="2"/>
        <v>0</v>
      </c>
    </row>
    <row r="200" spans="2:11">
      <c r="B200" s="19">
        <v>188</v>
      </c>
      <c r="C200" s="85" t="s">
        <v>1243</v>
      </c>
      <c r="D200" s="19"/>
      <c r="E200" s="19"/>
      <c r="K200" s="18">
        <f t="shared" si="2"/>
        <v>0</v>
      </c>
    </row>
    <row r="201" spans="2:11">
      <c r="B201" s="19">
        <v>189</v>
      </c>
      <c r="C201" s="85" t="s">
        <v>1244</v>
      </c>
      <c r="D201" s="19"/>
      <c r="E201" s="19"/>
      <c r="K201" s="18">
        <f t="shared" si="2"/>
        <v>0</v>
      </c>
    </row>
    <row r="202" spans="2:11">
      <c r="B202" s="19">
        <v>190</v>
      </c>
      <c r="C202" s="85" t="s">
        <v>1245</v>
      </c>
      <c r="D202" s="19"/>
      <c r="E202" s="19"/>
      <c r="K202" s="18">
        <f t="shared" si="2"/>
        <v>0</v>
      </c>
    </row>
    <row r="203" spans="2:11">
      <c r="B203" s="19">
        <v>191</v>
      </c>
      <c r="C203" s="85" t="s">
        <v>1246</v>
      </c>
      <c r="D203" s="19"/>
      <c r="E203" s="19"/>
      <c r="K203" s="18">
        <f t="shared" si="2"/>
        <v>0</v>
      </c>
    </row>
    <row r="204" spans="2:11">
      <c r="B204" s="19">
        <v>192</v>
      </c>
      <c r="C204" s="85" t="s">
        <v>1247</v>
      </c>
      <c r="D204" s="19"/>
      <c r="E204" s="19"/>
      <c r="K204" s="18">
        <f t="shared" si="2"/>
        <v>0</v>
      </c>
    </row>
    <row r="205" spans="2:11">
      <c r="B205" s="19">
        <v>193</v>
      </c>
      <c r="C205" s="85" t="s">
        <v>1248</v>
      </c>
      <c r="D205" s="19"/>
      <c r="E205" s="19"/>
      <c r="K205" s="18">
        <f t="shared" si="2"/>
        <v>0</v>
      </c>
    </row>
    <row r="206" spans="2:11">
      <c r="B206" s="19">
        <v>194</v>
      </c>
      <c r="C206" s="85" t="s">
        <v>1249</v>
      </c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 t="s">
        <v>1250</v>
      </c>
      <c r="D207" s="19"/>
      <c r="E207" s="19"/>
      <c r="K207" s="18">
        <f t="shared" si="3"/>
        <v>0</v>
      </c>
    </row>
    <row r="208" spans="2:11">
      <c r="B208" s="19">
        <v>196</v>
      </c>
      <c r="C208" s="85" t="s">
        <v>1251</v>
      </c>
      <c r="D208" s="19"/>
      <c r="E208" s="19"/>
      <c r="K208" s="18">
        <f t="shared" si="3"/>
        <v>0</v>
      </c>
    </row>
    <row r="209" spans="2:11">
      <c r="B209" s="19">
        <v>197</v>
      </c>
      <c r="C209" s="85" t="s">
        <v>1252</v>
      </c>
      <c r="D209" s="19"/>
      <c r="E209" s="19"/>
      <c r="K209" s="18">
        <f t="shared" si="3"/>
        <v>0</v>
      </c>
    </row>
    <row r="210" spans="2:11">
      <c r="B210" s="19">
        <v>198</v>
      </c>
      <c r="C210" s="85" t="s">
        <v>1253</v>
      </c>
      <c r="D210" s="19"/>
      <c r="E210" s="19"/>
      <c r="K210" s="18">
        <f t="shared" si="3"/>
        <v>0</v>
      </c>
    </row>
    <row r="211" spans="2:11">
      <c r="B211" s="19">
        <v>199</v>
      </c>
      <c r="C211" s="85" t="s">
        <v>1254</v>
      </c>
      <c r="D211" s="19"/>
      <c r="E211" s="19"/>
      <c r="K211" s="18">
        <f t="shared" si="3"/>
        <v>0</v>
      </c>
    </row>
    <row r="212" spans="2:11">
      <c r="B212" s="19">
        <v>200</v>
      </c>
      <c r="C212" s="85" t="s">
        <v>1255</v>
      </c>
      <c r="D212" s="19"/>
      <c r="E212" s="19"/>
      <c r="K212" s="18">
        <f t="shared" si="3"/>
        <v>0</v>
      </c>
    </row>
    <row r="213" spans="2:11">
      <c r="B213" s="133">
        <v>201</v>
      </c>
      <c r="C213" s="134" t="s">
        <v>1256</v>
      </c>
      <c r="D213" s="133"/>
      <c r="E213" s="133"/>
      <c r="K213" s="18">
        <f t="shared" si="3"/>
        <v>0</v>
      </c>
    </row>
    <row r="214" spans="2:11">
      <c r="B214" s="133">
        <v>202</v>
      </c>
      <c r="C214" s="134" t="s">
        <v>1257</v>
      </c>
      <c r="D214" s="133"/>
      <c r="E214" s="133"/>
      <c r="K214" s="18">
        <f t="shared" si="3"/>
        <v>0</v>
      </c>
    </row>
    <row r="215" spans="2:11">
      <c r="B215" s="133">
        <v>203</v>
      </c>
      <c r="C215" s="134" t="s">
        <v>1258</v>
      </c>
      <c r="D215" s="133"/>
      <c r="E215" s="133"/>
      <c r="K215" s="18">
        <f t="shared" si="3"/>
        <v>0</v>
      </c>
    </row>
    <row r="216" spans="2:11">
      <c r="B216" s="133">
        <v>204</v>
      </c>
      <c r="C216" s="134" t="s">
        <v>1259</v>
      </c>
      <c r="D216" s="133"/>
      <c r="E216" s="133"/>
      <c r="K216" s="18">
        <f t="shared" si="3"/>
        <v>0</v>
      </c>
    </row>
    <row r="217" spans="2:11">
      <c r="B217" s="133">
        <v>205</v>
      </c>
      <c r="C217" s="134" t="s">
        <v>1260</v>
      </c>
      <c r="D217" s="133"/>
      <c r="E217" s="133"/>
      <c r="K217" s="18">
        <f t="shared" si="3"/>
        <v>0</v>
      </c>
    </row>
    <row r="218" spans="2:11">
      <c r="B218" s="133">
        <v>206</v>
      </c>
      <c r="C218" s="134" t="s">
        <v>1261</v>
      </c>
      <c r="D218" s="133"/>
      <c r="E218" s="133"/>
      <c r="K218" s="18">
        <f t="shared" si="3"/>
        <v>0</v>
      </c>
    </row>
    <row r="219" spans="2:11">
      <c r="B219" s="133">
        <v>207</v>
      </c>
      <c r="C219" s="134" t="s">
        <v>1262</v>
      </c>
      <c r="D219" s="133"/>
      <c r="E219" s="133"/>
      <c r="K219" s="18">
        <f t="shared" si="3"/>
        <v>0</v>
      </c>
    </row>
    <row r="220" spans="2:11">
      <c r="B220" s="133">
        <v>208</v>
      </c>
      <c r="C220" s="134" t="s">
        <v>1263</v>
      </c>
      <c r="D220" s="133"/>
      <c r="E220" s="133"/>
      <c r="K220" s="18">
        <f t="shared" si="3"/>
        <v>0</v>
      </c>
    </row>
    <row r="221" spans="2:11">
      <c r="B221" s="133">
        <v>209</v>
      </c>
      <c r="C221" s="134" t="s">
        <v>1264</v>
      </c>
      <c r="D221" s="133"/>
      <c r="E221" s="133"/>
      <c r="K221" s="18">
        <f t="shared" si="3"/>
        <v>0</v>
      </c>
    </row>
    <row r="222" spans="2:11" ht="27">
      <c r="B222" s="133">
        <v>210</v>
      </c>
      <c r="C222" s="134" t="s">
        <v>1265</v>
      </c>
      <c r="D222" s="133"/>
      <c r="E222" s="133"/>
      <c r="K222" s="18">
        <f t="shared" si="3"/>
        <v>0</v>
      </c>
    </row>
    <row r="223" spans="2:11">
      <c r="B223" s="133">
        <v>211</v>
      </c>
      <c r="C223" s="134" t="s">
        <v>1266</v>
      </c>
      <c r="D223" s="133"/>
      <c r="E223" s="133"/>
      <c r="K223" s="18">
        <f t="shared" si="3"/>
        <v>0</v>
      </c>
    </row>
    <row r="224" spans="2:11">
      <c r="B224" s="133">
        <v>212</v>
      </c>
      <c r="C224" s="134" t="s">
        <v>1267</v>
      </c>
      <c r="D224" s="133"/>
      <c r="E224" s="133"/>
      <c r="K224" s="18">
        <f t="shared" si="3"/>
        <v>0</v>
      </c>
    </row>
    <row r="225" spans="2:11">
      <c r="B225" s="133">
        <v>213</v>
      </c>
      <c r="C225" s="134" t="s">
        <v>1268</v>
      </c>
      <c r="D225" s="133"/>
      <c r="E225" s="133"/>
      <c r="K225" s="18">
        <f t="shared" si="3"/>
        <v>0</v>
      </c>
    </row>
    <row r="226" spans="2:11">
      <c r="B226" s="133">
        <v>214</v>
      </c>
      <c r="C226" s="134" t="s">
        <v>1269</v>
      </c>
      <c r="D226" s="133"/>
      <c r="E226" s="133"/>
      <c r="K226" s="18">
        <f t="shared" si="3"/>
        <v>0</v>
      </c>
    </row>
    <row r="227" spans="2:11">
      <c r="B227" s="133">
        <v>215</v>
      </c>
      <c r="C227" s="134" t="s">
        <v>1270</v>
      </c>
      <c r="D227" s="133"/>
      <c r="E227" s="133"/>
      <c r="K227" s="18">
        <f t="shared" si="3"/>
        <v>0</v>
      </c>
    </row>
    <row r="228" spans="2:11">
      <c r="B228" s="133">
        <v>216</v>
      </c>
      <c r="C228" s="134" t="s">
        <v>1271</v>
      </c>
      <c r="D228" s="133"/>
      <c r="E228" s="133"/>
      <c r="K228" s="18">
        <f t="shared" si="3"/>
        <v>0</v>
      </c>
    </row>
    <row r="229" spans="2:11">
      <c r="B229" s="133">
        <v>217</v>
      </c>
      <c r="C229" s="134" t="s">
        <v>1272</v>
      </c>
      <c r="D229" s="133"/>
      <c r="E229" s="133"/>
      <c r="K229" s="18">
        <f t="shared" si="3"/>
        <v>0</v>
      </c>
    </row>
    <row r="230" spans="2:11">
      <c r="B230" s="133">
        <v>218</v>
      </c>
      <c r="C230" s="134" t="s">
        <v>3328</v>
      </c>
      <c r="D230" s="133"/>
      <c r="E230" s="133"/>
      <c r="K230" s="18">
        <f t="shared" si="3"/>
        <v>0</v>
      </c>
    </row>
    <row r="231" spans="2:11">
      <c r="B231" s="133">
        <v>219</v>
      </c>
      <c r="C231" s="134"/>
      <c r="D231" s="133"/>
      <c r="E231" s="133"/>
      <c r="K231" s="18">
        <f t="shared" si="3"/>
        <v>0</v>
      </c>
    </row>
    <row r="232" spans="2:11">
      <c r="B232" s="133">
        <v>220</v>
      </c>
      <c r="C232" s="134"/>
      <c r="D232" s="133"/>
      <c r="E232" s="133"/>
      <c r="K232" s="18">
        <f t="shared" si="3"/>
        <v>0</v>
      </c>
    </row>
    <row r="233" spans="2:11">
      <c r="B233" s="133">
        <v>221</v>
      </c>
      <c r="C233" s="134"/>
      <c r="D233" s="133"/>
      <c r="E233" s="133"/>
      <c r="K233" s="18">
        <f t="shared" si="3"/>
        <v>0</v>
      </c>
    </row>
    <row r="234" spans="2:11">
      <c r="B234" s="133">
        <v>222</v>
      </c>
      <c r="C234" s="134"/>
      <c r="D234" s="133"/>
      <c r="E234" s="133"/>
      <c r="K234" s="18">
        <f t="shared" si="3"/>
        <v>0</v>
      </c>
    </row>
    <row r="235" spans="2:11">
      <c r="B235" s="133">
        <v>223</v>
      </c>
      <c r="C235" s="134"/>
      <c r="D235" s="133"/>
      <c r="E235" s="133"/>
      <c r="K235" s="18">
        <f t="shared" si="3"/>
        <v>0</v>
      </c>
    </row>
    <row r="236" spans="2:11">
      <c r="B236" s="133">
        <v>224</v>
      </c>
      <c r="C236" s="134"/>
      <c r="D236" s="133"/>
      <c r="E236" s="133"/>
      <c r="K236" s="18">
        <f t="shared" si="3"/>
        <v>0</v>
      </c>
    </row>
    <row r="237" spans="2:11">
      <c r="B237" s="133">
        <v>225</v>
      </c>
      <c r="C237" s="134"/>
      <c r="D237" s="133"/>
      <c r="E237" s="133"/>
      <c r="K237" s="18">
        <f t="shared" si="3"/>
        <v>0</v>
      </c>
    </row>
    <row r="238" spans="2:11">
      <c r="B238" s="133">
        <v>226</v>
      </c>
      <c r="C238" s="134"/>
      <c r="D238" s="133"/>
      <c r="E238" s="133"/>
      <c r="K238" s="18">
        <f t="shared" si="3"/>
        <v>0</v>
      </c>
    </row>
    <row r="239" spans="2:11">
      <c r="B239" s="133">
        <v>227</v>
      </c>
      <c r="C239" s="134"/>
      <c r="D239" s="133"/>
      <c r="E239" s="133"/>
      <c r="K239" s="18">
        <f t="shared" si="3"/>
        <v>0</v>
      </c>
    </row>
    <row r="240" spans="2:11">
      <c r="B240" s="133">
        <v>228</v>
      </c>
      <c r="C240" s="134"/>
      <c r="D240" s="133"/>
      <c r="E240" s="133"/>
      <c r="K240" s="18">
        <f t="shared" si="3"/>
        <v>0</v>
      </c>
    </row>
    <row r="241" spans="2:11">
      <c r="B241" s="133">
        <v>229</v>
      </c>
      <c r="C241" s="134"/>
      <c r="D241" s="133"/>
      <c r="E241" s="133"/>
      <c r="K241" s="18">
        <f t="shared" si="3"/>
        <v>0</v>
      </c>
    </row>
    <row r="242" spans="2:11">
      <c r="B242" s="133">
        <v>230</v>
      </c>
      <c r="C242" s="134"/>
      <c r="D242" s="133"/>
      <c r="E242" s="133"/>
      <c r="K242" s="18">
        <f t="shared" si="3"/>
        <v>0</v>
      </c>
    </row>
    <row r="243" spans="2:11">
      <c r="B243" s="133">
        <v>231</v>
      </c>
      <c r="C243" s="134"/>
      <c r="D243" s="133"/>
      <c r="E243" s="133"/>
      <c r="K243" s="18">
        <f t="shared" si="3"/>
        <v>0</v>
      </c>
    </row>
    <row r="244" spans="2:11">
      <c r="B244" s="133">
        <v>232</v>
      </c>
      <c r="C244" s="134"/>
      <c r="D244" s="133"/>
      <c r="E244" s="133"/>
      <c r="K244" s="18">
        <f t="shared" si="3"/>
        <v>0</v>
      </c>
    </row>
    <row r="245" spans="2:11">
      <c r="B245" s="133">
        <v>233</v>
      </c>
      <c r="C245" s="134"/>
      <c r="D245" s="133"/>
      <c r="E245" s="133"/>
      <c r="K245" s="18">
        <f t="shared" si="3"/>
        <v>0</v>
      </c>
    </row>
    <row r="246" spans="2:11">
      <c r="B246" s="133">
        <v>234</v>
      </c>
      <c r="C246" s="134"/>
      <c r="D246" s="133"/>
      <c r="E246" s="133"/>
      <c r="K246" s="18">
        <f t="shared" si="3"/>
        <v>0</v>
      </c>
    </row>
    <row r="247" spans="2:11">
      <c r="B247" s="133">
        <v>235</v>
      </c>
      <c r="C247" s="134"/>
      <c r="D247" s="133"/>
      <c r="E247" s="133"/>
      <c r="K247" s="18">
        <f t="shared" si="3"/>
        <v>0</v>
      </c>
    </row>
    <row r="248" spans="2:11">
      <c r="B248" s="133">
        <v>236</v>
      </c>
      <c r="C248" s="134"/>
      <c r="D248" s="133"/>
      <c r="E248" s="133"/>
      <c r="K248" s="18">
        <f t="shared" si="3"/>
        <v>0</v>
      </c>
    </row>
    <row r="249" spans="2:11">
      <c r="B249" s="133">
        <v>237</v>
      </c>
      <c r="C249" s="134"/>
      <c r="D249" s="133"/>
      <c r="E249" s="133"/>
      <c r="K249" s="18">
        <f t="shared" si="3"/>
        <v>0</v>
      </c>
    </row>
    <row r="250" spans="2:11">
      <c r="B250" s="133">
        <v>238</v>
      </c>
      <c r="C250" s="134"/>
      <c r="D250" s="133"/>
      <c r="E250" s="133"/>
      <c r="K250" s="18">
        <f t="shared" si="3"/>
        <v>0</v>
      </c>
    </row>
    <row r="251" spans="2:11">
      <c r="B251" s="133">
        <v>239</v>
      </c>
      <c r="C251" s="134"/>
      <c r="D251" s="133"/>
      <c r="E251" s="133"/>
      <c r="K251" s="18">
        <f t="shared" si="3"/>
        <v>0</v>
      </c>
    </row>
    <row r="252" spans="2:11">
      <c r="B252" s="133">
        <v>240</v>
      </c>
      <c r="C252" s="134"/>
      <c r="D252" s="133"/>
      <c r="E252" s="133"/>
      <c r="K252" s="18">
        <f t="shared" si="3"/>
        <v>0</v>
      </c>
    </row>
    <row r="253" spans="2:11">
      <c r="B253" s="133">
        <v>241</v>
      </c>
      <c r="C253" s="134"/>
      <c r="D253" s="133"/>
      <c r="E253" s="133"/>
      <c r="K253" s="18">
        <f t="shared" si="3"/>
        <v>0</v>
      </c>
    </row>
    <row r="254" spans="2:11">
      <c r="B254" s="133">
        <v>242</v>
      </c>
      <c r="C254" s="134"/>
      <c r="D254" s="133"/>
      <c r="E254" s="133"/>
      <c r="K254" s="18">
        <f t="shared" si="3"/>
        <v>0</v>
      </c>
    </row>
    <row r="255" spans="2:11">
      <c r="B255" s="133">
        <v>243</v>
      </c>
      <c r="C255" s="134"/>
      <c r="D255" s="133"/>
      <c r="E255" s="133"/>
      <c r="K255" s="18">
        <f t="shared" si="3"/>
        <v>0</v>
      </c>
    </row>
    <row r="256" spans="2:11">
      <c r="B256" s="133">
        <v>244</v>
      </c>
      <c r="C256" s="134"/>
      <c r="D256" s="133"/>
      <c r="E256" s="133"/>
      <c r="K256" s="18">
        <f t="shared" si="3"/>
        <v>0</v>
      </c>
    </row>
    <row r="257" spans="2:11">
      <c r="B257" s="133">
        <v>245</v>
      </c>
      <c r="C257" s="134"/>
      <c r="D257" s="133"/>
      <c r="E257" s="133"/>
      <c r="K257" s="18">
        <f t="shared" si="3"/>
        <v>0</v>
      </c>
    </row>
    <row r="258" spans="2:11">
      <c r="B258" s="133">
        <v>246</v>
      </c>
      <c r="C258" s="134"/>
      <c r="D258" s="133"/>
      <c r="E258" s="133"/>
      <c r="K258" s="18">
        <f t="shared" si="3"/>
        <v>0</v>
      </c>
    </row>
    <row r="259" spans="2:11">
      <c r="B259" s="133">
        <v>247</v>
      </c>
      <c r="C259" s="134"/>
      <c r="D259" s="133"/>
      <c r="E259" s="133"/>
      <c r="K259" s="18">
        <f t="shared" si="3"/>
        <v>0</v>
      </c>
    </row>
    <row r="260" spans="2:11">
      <c r="B260" s="133">
        <v>248</v>
      </c>
      <c r="C260" s="134"/>
      <c r="D260" s="133"/>
      <c r="E260" s="133"/>
      <c r="K260" s="18">
        <f t="shared" si="3"/>
        <v>0</v>
      </c>
    </row>
    <row r="261" spans="2:11">
      <c r="B261" s="133">
        <v>249</v>
      </c>
      <c r="C261" s="134"/>
      <c r="D261" s="133"/>
      <c r="E261" s="133"/>
      <c r="K261" s="18">
        <f t="shared" si="3"/>
        <v>0</v>
      </c>
    </row>
    <row r="262" spans="2:11">
      <c r="B262" s="133">
        <v>250</v>
      </c>
      <c r="C262" s="134"/>
      <c r="D262" s="133"/>
      <c r="E262" s="133"/>
      <c r="K262" s="18">
        <f t="shared" si="3"/>
        <v>0</v>
      </c>
    </row>
    <row r="263" spans="2:11">
      <c r="B263" s="133">
        <v>251</v>
      </c>
      <c r="C263" s="134"/>
      <c r="D263" s="133"/>
      <c r="E263" s="133"/>
      <c r="K263" s="18">
        <f t="shared" si="3"/>
        <v>0</v>
      </c>
    </row>
    <row r="264" spans="2:11">
      <c r="B264" s="133">
        <v>252</v>
      </c>
      <c r="C264" s="134"/>
      <c r="D264" s="133"/>
      <c r="E264" s="133"/>
      <c r="K264" s="18">
        <f t="shared" si="3"/>
        <v>0</v>
      </c>
    </row>
    <row r="265" spans="2:11">
      <c r="B265" s="133">
        <v>253</v>
      </c>
      <c r="C265" s="134"/>
      <c r="D265" s="133"/>
      <c r="E265" s="133"/>
      <c r="K265" s="18">
        <f t="shared" si="3"/>
        <v>0</v>
      </c>
    </row>
    <row r="266" spans="2:11">
      <c r="B266" s="133">
        <v>254</v>
      </c>
      <c r="C266" s="134"/>
      <c r="D266" s="133"/>
      <c r="E266" s="133"/>
      <c r="K266" s="18">
        <f t="shared" si="3"/>
        <v>0</v>
      </c>
    </row>
    <row r="267" spans="2:11">
      <c r="B267" s="133">
        <v>255</v>
      </c>
      <c r="C267" s="134"/>
      <c r="D267" s="133"/>
      <c r="E267" s="133"/>
      <c r="K267" s="18">
        <f t="shared" si="3"/>
        <v>0</v>
      </c>
    </row>
    <row r="268" spans="2:11">
      <c r="B268" s="133">
        <v>256</v>
      </c>
      <c r="C268" s="134"/>
      <c r="D268" s="133"/>
      <c r="E268" s="133"/>
      <c r="K268" s="18">
        <f t="shared" si="3"/>
        <v>0</v>
      </c>
    </row>
    <row r="269" spans="2:11">
      <c r="B269" s="133">
        <v>257</v>
      </c>
      <c r="C269" s="134"/>
      <c r="D269" s="133"/>
      <c r="E269" s="133"/>
      <c r="K269" s="18">
        <f t="shared" si="3"/>
        <v>0</v>
      </c>
    </row>
    <row r="270" spans="2:11">
      <c r="B270" s="133">
        <v>258</v>
      </c>
      <c r="C270" s="134"/>
      <c r="D270" s="133"/>
      <c r="E270" s="133"/>
      <c r="K270" s="18">
        <f t="shared" ref="K270:K333" si="4">IF((D270+E270)&gt;0,1,0)</f>
        <v>0</v>
      </c>
    </row>
    <row r="271" spans="2:11">
      <c r="B271" s="133">
        <v>259</v>
      </c>
      <c r="C271" s="134"/>
      <c r="D271" s="133"/>
      <c r="E271" s="133"/>
      <c r="K271" s="18">
        <f t="shared" si="4"/>
        <v>0</v>
      </c>
    </row>
    <row r="272" spans="2:11">
      <c r="B272" s="133">
        <v>260</v>
      </c>
      <c r="C272" s="134"/>
      <c r="D272" s="133"/>
      <c r="E272" s="133"/>
      <c r="K272" s="18">
        <f t="shared" si="4"/>
        <v>0</v>
      </c>
    </row>
    <row r="273" spans="2:11">
      <c r="B273" s="133">
        <v>261</v>
      </c>
      <c r="C273" s="134"/>
      <c r="D273" s="133"/>
      <c r="E273" s="133"/>
      <c r="K273" s="18">
        <f t="shared" si="4"/>
        <v>0</v>
      </c>
    </row>
    <row r="274" spans="2:11">
      <c r="B274" s="133">
        <v>262</v>
      </c>
      <c r="C274" s="134"/>
      <c r="D274" s="133"/>
      <c r="E274" s="133"/>
      <c r="K274" s="18">
        <f t="shared" si="4"/>
        <v>0</v>
      </c>
    </row>
    <row r="275" spans="2:11">
      <c r="B275" s="133">
        <v>263</v>
      </c>
      <c r="C275" s="134"/>
      <c r="D275" s="133"/>
      <c r="E275" s="133"/>
      <c r="K275" s="18">
        <f t="shared" si="4"/>
        <v>0</v>
      </c>
    </row>
    <row r="276" spans="2:11">
      <c r="B276" s="133">
        <v>264</v>
      </c>
      <c r="C276" s="134"/>
      <c r="D276" s="133"/>
      <c r="E276" s="133"/>
      <c r="K276" s="18">
        <f t="shared" si="4"/>
        <v>0</v>
      </c>
    </row>
    <row r="277" spans="2:11">
      <c r="B277" s="133">
        <v>265</v>
      </c>
      <c r="C277" s="134"/>
      <c r="D277" s="133"/>
      <c r="E277" s="133"/>
      <c r="K277" s="18">
        <f t="shared" si="4"/>
        <v>0</v>
      </c>
    </row>
    <row r="278" spans="2:11">
      <c r="B278" s="133">
        <v>266</v>
      </c>
      <c r="C278" s="134"/>
      <c r="D278" s="133"/>
      <c r="E278" s="133"/>
      <c r="K278" s="18">
        <f t="shared" si="4"/>
        <v>0</v>
      </c>
    </row>
    <row r="279" spans="2:11">
      <c r="B279" s="133">
        <v>267</v>
      </c>
      <c r="C279" s="134"/>
      <c r="D279" s="133"/>
      <c r="E279" s="133"/>
      <c r="K279" s="18">
        <f t="shared" si="4"/>
        <v>0</v>
      </c>
    </row>
    <row r="280" spans="2:11">
      <c r="B280" s="133">
        <v>268</v>
      </c>
      <c r="C280" s="134"/>
      <c r="D280" s="133"/>
      <c r="E280" s="133"/>
      <c r="K280" s="18">
        <f t="shared" si="4"/>
        <v>0</v>
      </c>
    </row>
    <row r="281" spans="2:11">
      <c r="B281" s="133">
        <v>269</v>
      </c>
      <c r="C281" s="134"/>
      <c r="D281" s="133"/>
      <c r="E281" s="133"/>
      <c r="K281" s="18">
        <f t="shared" si="4"/>
        <v>0</v>
      </c>
    </row>
    <row r="282" spans="2:11">
      <c r="B282" s="133">
        <v>270</v>
      </c>
      <c r="C282" s="134"/>
      <c r="D282" s="133"/>
      <c r="E282" s="133"/>
      <c r="K282" s="18">
        <f t="shared" si="4"/>
        <v>0</v>
      </c>
    </row>
    <row r="283" spans="2:11">
      <c r="B283" s="133">
        <v>271</v>
      </c>
      <c r="C283" s="134"/>
      <c r="D283" s="133"/>
      <c r="E283" s="133"/>
      <c r="K283" s="18">
        <f t="shared" si="4"/>
        <v>0</v>
      </c>
    </row>
    <row r="284" spans="2:11">
      <c r="B284" s="133">
        <v>272</v>
      </c>
      <c r="C284" s="134"/>
      <c r="D284" s="133"/>
      <c r="E284" s="133"/>
      <c r="K284" s="18">
        <f t="shared" si="4"/>
        <v>0</v>
      </c>
    </row>
    <row r="285" spans="2:11">
      <c r="B285" s="133">
        <v>273</v>
      </c>
      <c r="C285" s="134"/>
      <c r="D285" s="133"/>
      <c r="E285" s="133"/>
      <c r="K285" s="18">
        <f t="shared" si="4"/>
        <v>0</v>
      </c>
    </row>
    <row r="286" spans="2:11">
      <c r="B286" s="133">
        <v>274</v>
      </c>
      <c r="C286" s="134"/>
      <c r="D286" s="133"/>
      <c r="E286" s="133"/>
      <c r="K286" s="18">
        <f t="shared" si="4"/>
        <v>0</v>
      </c>
    </row>
    <row r="287" spans="2:11">
      <c r="B287" s="133">
        <v>275</v>
      </c>
      <c r="C287" s="134"/>
      <c r="D287" s="133"/>
      <c r="E287" s="133"/>
      <c r="K287" s="18">
        <f t="shared" si="4"/>
        <v>0</v>
      </c>
    </row>
    <row r="288" spans="2:11">
      <c r="B288" s="133">
        <v>276</v>
      </c>
      <c r="C288" s="134"/>
      <c r="D288" s="133"/>
      <c r="E288" s="133"/>
      <c r="K288" s="18">
        <f t="shared" si="4"/>
        <v>0</v>
      </c>
    </row>
    <row r="289" spans="2:11">
      <c r="B289" s="133">
        <v>277</v>
      </c>
      <c r="C289" s="134"/>
      <c r="D289" s="133"/>
      <c r="E289" s="133"/>
      <c r="K289" s="18">
        <f t="shared" si="4"/>
        <v>0</v>
      </c>
    </row>
    <row r="290" spans="2:11">
      <c r="B290" s="133">
        <v>278</v>
      </c>
      <c r="C290" s="134"/>
      <c r="D290" s="133"/>
      <c r="E290" s="133"/>
      <c r="K290" s="18">
        <f t="shared" si="4"/>
        <v>0</v>
      </c>
    </row>
    <row r="291" spans="2:11">
      <c r="B291" s="133">
        <v>279</v>
      </c>
      <c r="C291" s="134"/>
      <c r="D291" s="133"/>
      <c r="E291" s="133"/>
      <c r="K291" s="18">
        <f t="shared" si="4"/>
        <v>0</v>
      </c>
    </row>
    <row r="292" spans="2:11">
      <c r="B292" s="133">
        <v>280</v>
      </c>
      <c r="C292" s="134"/>
      <c r="D292" s="133"/>
      <c r="E292" s="133"/>
      <c r="K292" s="18">
        <f t="shared" si="4"/>
        <v>0</v>
      </c>
    </row>
    <row r="293" spans="2:11">
      <c r="K293" s="18">
        <f t="shared" si="4"/>
        <v>0</v>
      </c>
    </row>
    <row r="294" spans="2:11">
      <c r="K294" s="18">
        <f t="shared" si="4"/>
        <v>0</v>
      </c>
    </row>
    <row r="295" spans="2:11">
      <c r="K295" s="18">
        <f t="shared" si="4"/>
        <v>0</v>
      </c>
    </row>
    <row r="296" spans="2:11">
      <c r="K296" s="18">
        <f t="shared" si="4"/>
        <v>0</v>
      </c>
    </row>
    <row r="297" spans="2:11">
      <c r="K297" s="18">
        <f t="shared" si="4"/>
        <v>0</v>
      </c>
    </row>
    <row r="298" spans="2:11">
      <c r="K298" s="18">
        <f t="shared" si="4"/>
        <v>0</v>
      </c>
    </row>
    <row r="299" spans="2:11">
      <c r="K299" s="18">
        <f t="shared" si="4"/>
        <v>0</v>
      </c>
    </row>
    <row r="300" spans="2:11">
      <c r="K300" s="18">
        <f t="shared" si="4"/>
        <v>0</v>
      </c>
    </row>
    <row r="301" spans="2:11">
      <c r="K301" s="18">
        <f t="shared" si="4"/>
        <v>0</v>
      </c>
    </row>
    <row r="302" spans="2:11">
      <c r="K302" s="18">
        <f t="shared" si="4"/>
        <v>0</v>
      </c>
    </row>
    <row r="303" spans="2:11">
      <c r="K303" s="18">
        <f t="shared" si="4"/>
        <v>0</v>
      </c>
    </row>
    <row r="304" spans="2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2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8" t="s">
        <v>95</v>
      </c>
      <c r="D3" s="233" t="str">
        <f ca="1">RIGHT(CELL("filename",D3),LEN(CELL("filename",D3))-FIND("]",CELL("filename",D3)))</f>
        <v>山梨</v>
      </c>
      <c r="E3" s="233"/>
      <c r="F3" s="104"/>
      <c r="G3" s="99" t="s">
        <v>82</v>
      </c>
      <c r="H3" s="100">
        <f>SUM(D13:D212)</f>
        <v>0</v>
      </c>
      <c r="I3" s="101" t="s">
        <v>89</v>
      </c>
    </row>
    <row r="4" spans="2:11" ht="15" customHeight="1">
      <c r="C4" s="103"/>
      <c r="D4" s="104"/>
      <c r="E4" s="104"/>
      <c r="F4" s="104"/>
      <c r="G4" s="99" t="s">
        <v>83</v>
      </c>
      <c r="H4" s="100">
        <f>SUM(E13:E212)</f>
        <v>0</v>
      </c>
      <c r="I4" s="101" t="s">
        <v>89</v>
      </c>
    </row>
    <row r="5" spans="2:11" ht="15" customHeight="1">
      <c r="C5" s="98" t="s">
        <v>75</v>
      </c>
      <c r="D5" s="234"/>
      <c r="E5" s="234"/>
      <c r="F5" s="104"/>
      <c r="G5" s="99" t="s">
        <v>84</v>
      </c>
      <c r="H5" s="100">
        <f>SUM(H3:H4)</f>
        <v>0</v>
      </c>
      <c r="I5" s="10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8" t="s">
        <v>93</v>
      </c>
      <c r="D7" s="235">
        <f>COUNTIF(D13:D412,$G$1)</f>
        <v>0</v>
      </c>
      <c r="E7" s="235"/>
      <c r="F7" s="104"/>
      <c r="G7" s="98" t="s">
        <v>76</v>
      </c>
      <c r="H7" s="102">
        <f>COUNT(D13:D212)</f>
        <v>0</v>
      </c>
      <c r="I7" s="101" t="s">
        <v>94</v>
      </c>
    </row>
    <row r="8" spans="2:11">
      <c r="C8" s="98" t="s">
        <v>91</v>
      </c>
      <c r="D8" s="235">
        <f>COUNTIF(E13:E412,$G$1)</f>
        <v>0</v>
      </c>
      <c r="E8" s="235"/>
      <c r="F8" s="104"/>
      <c r="G8" s="98" t="s">
        <v>77</v>
      </c>
      <c r="H8" s="102">
        <f>COUNT(E13:E212)</f>
        <v>0</v>
      </c>
      <c r="I8" s="101" t="s">
        <v>94</v>
      </c>
    </row>
    <row r="9" spans="2:11">
      <c r="C9" s="98" t="s">
        <v>92</v>
      </c>
      <c r="D9" s="235">
        <f>SUM(K13:K412)</f>
        <v>0</v>
      </c>
      <c r="E9" s="235"/>
      <c r="F9" s="104"/>
      <c r="G9" s="98" t="s">
        <v>78</v>
      </c>
      <c r="H9" s="102">
        <f>COUNTA(C13:C212)</f>
        <v>28</v>
      </c>
      <c r="I9" s="10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986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987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988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989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990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991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992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993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994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995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996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997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998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999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1000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1001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1002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1003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1004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1005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1006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1007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1008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1009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1010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1011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1012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1013</v>
      </c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05" t="s">
        <v>96</v>
      </c>
      <c r="D3" s="236" t="str">
        <f ca="1">RIGHT(CELL("filename",D3),LEN(CELL("filename",D3))-FIND("]",CELL("filename",D3)))</f>
        <v>富山</v>
      </c>
      <c r="E3" s="236"/>
      <c r="F3" s="104"/>
      <c r="G3" s="106" t="s">
        <v>82</v>
      </c>
      <c r="H3" s="107">
        <f>SUM(D13:D212)</f>
        <v>0</v>
      </c>
      <c r="I3" s="108" t="s">
        <v>89</v>
      </c>
    </row>
    <row r="4" spans="2:11" ht="15" customHeight="1">
      <c r="C4" s="103"/>
      <c r="D4" s="104"/>
      <c r="E4" s="104"/>
      <c r="F4" s="104"/>
      <c r="G4" s="106" t="s">
        <v>83</v>
      </c>
      <c r="H4" s="107">
        <f>SUM(E13:E212)</f>
        <v>0</v>
      </c>
      <c r="I4" s="108" t="s">
        <v>89</v>
      </c>
    </row>
    <row r="5" spans="2:11" ht="15" customHeight="1">
      <c r="C5" s="105" t="s">
        <v>75</v>
      </c>
      <c r="D5" s="234"/>
      <c r="E5" s="234"/>
      <c r="F5" s="104"/>
      <c r="G5" s="106" t="s">
        <v>84</v>
      </c>
      <c r="H5" s="107">
        <f>SUM(H3:H4)</f>
        <v>0</v>
      </c>
      <c r="I5" s="10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05" t="s">
        <v>93</v>
      </c>
      <c r="D7" s="237">
        <f>COUNTIF(D13:D412,$G$1)</f>
        <v>0</v>
      </c>
      <c r="E7" s="237"/>
      <c r="F7" s="104"/>
      <c r="G7" s="105" t="s">
        <v>76</v>
      </c>
      <c r="H7" s="109">
        <f>COUNT(D13:D212)</f>
        <v>0</v>
      </c>
      <c r="I7" s="108" t="s">
        <v>94</v>
      </c>
    </row>
    <row r="8" spans="2:11">
      <c r="C8" s="105" t="s">
        <v>91</v>
      </c>
      <c r="D8" s="237">
        <f>COUNTIF(E13:E412,$G$1)</f>
        <v>0</v>
      </c>
      <c r="E8" s="237"/>
      <c r="F8" s="104"/>
      <c r="G8" s="105" t="s">
        <v>77</v>
      </c>
      <c r="H8" s="109">
        <f>COUNT(E13:E212)</f>
        <v>0</v>
      </c>
      <c r="I8" s="108" t="s">
        <v>94</v>
      </c>
    </row>
    <row r="9" spans="2:11">
      <c r="C9" s="105" t="s">
        <v>92</v>
      </c>
      <c r="D9" s="237">
        <f>SUM(K13:K412)</f>
        <v>0</v>
      </c>
      <c r="E9" s="237"/>
      <c r="F9" s="104"/>
      <c r="G9" s="105" t="s">
        <v>78</v>
      </c>
      <c r="H9" s="109">
        <f>COUNTA(C13:C212)</f>
        <v>24</v>
      </c>
      <c r="I9" s="10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2291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2292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2293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2294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2295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2296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2297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2298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2299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2300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2301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2302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2303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2304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2305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2306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2307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2308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2309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718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2310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2311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2312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2313</v>
      </c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17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05" t="s">
        <v>96</v>
      </c>
      <c r="D3" s="236" t="str">
        <f ca="1">RIGHT(CELL("filename",D3),LEN(CELL("filename",D3))-FIND("]",CELL("filename",D3)))</f>
        <v>石川</v>
      </c>
      <c r="E3" s="236"/>
      <c r="F3" s="104"/>
      <c r="G3" s="106" t="s">
        <v>82</v>
      </c>
      <c r="H3" s="107">
        <f>SUM(D13:D212)</f>
        <v>0</v>
      </c>
      <c r="I3" s="108" t="s">
        <v>89</v>
      </c>
    </row>
    <row r="4" spans="2:11" ht="15" customHeight="1">
      <c r="C4" s="103"/>
      <c r="D4" s="104"/>
      <c r="E4" s="104"/>
      <c r="F4" s="104"/>
      <c r="G4" s="106" t="s">
        <v>83</v>
      </c>
      <c r="H4" s="107">
        <f>SUM(E13:E212)</f>
        <v>0</v>
      </c>
      <c r="I4" s="108" t="s">
        <v>89</v>
      </c>
    </row>
    <row r="5" spans="2:11" ht="15" customHeight="1">
      <c r="C5" s="105" t="s">
        <v>75</v>
      </c>
      <c r="D5" s="234"/>
      <c r="E5" s="234"/>
      <c r="F5" s="104"/>
      <c r="G5" s="106" t="s">
        <v>84</v>
      </c>
      <c r="H5" s="107">
        <f>SUM(H3:H4)</f>
        <v>0</v>
      </c>
      <c r="I5" s="10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05" t="s">
        <v>93</v>
      </c>
      <c r="D7" s="237">
        <f>COUNTIF(D13:D412,$G$1)</f>
        <v>0</v>
      </c>
      <c r="E7" s="237"/>
      <c r="F7" s="104"/>
      <c r="G7" s="105" t="s">
        <v>76</v>
      </c>
      <c r="H7" s="109">
        <f>COUNT(D13:D212)</f>
        <v>0</v>
      </c>
      <c r="I7" s="108" t="s">
        <v>94</v>
      </c>
    </row>
    <row r="8" spans="2:11">
      <c r="C8" s="105" t="s">
        <v>91</v>
      </c>
      <c r="D8" s="237">
        <f>COUNTIF(E13:E412,$G$1)</f>
        <v>0</v>
      </c>
      <c r="E8" s="237"/>
      <c r="F8" s="104"/>
      <c r="G8" s="105" t="s">
        <v>77</v>
      </c>
      <c r="H8" s="109">
        <f>COUNT(E13:E212)</f>
        <v>0</v>
      </c>
      <c r="I8" s="108" t="s">
        <v>94</v>
      </c>
    </row>
    <row r="9" spans="2:11">
      <c r="C9" s="105" t="s">
        <v>92</v>
      </c>
      <c r="D9" s="237">
        <f>SUM(K13:K412)</f>
        <v>0</v>
      </c>
      <c r="E9" s="237"/>
      <c r="F9" s="104"/>
      <c r="G9" s="105" t="s">
        <v>78</v>
      </c>
      <c r="H9" s="109">
        <f>COUNTA(C13:C212)</f>
        <v>30</v>
      </c>
      <c r="I9" s="10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1377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1378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1379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1380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1381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1382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1383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1384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1385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1386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1387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1388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1389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1390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1391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1392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1393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1394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1395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1396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1397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1398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1399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1400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1401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1402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1403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1404</v>
      </c>
      <c r="D40" s="19"/>
      <c r="E40" s="19"/>
      <c r="K40" s="18">
        <f t="shared" si="0"/>
        <v>0</v>
      </c>
    </row>
    <row r="41" spans="2:11" ht="27">
      <c r="B41" s="19">
        <v>29</v>
      </c>
      <c r="C41" s="85" t="s">
        <v>1375</v>
      </c>
      <c r="D41" s="19"/>
      <c r="E41" s="19"/>
      <c r="K41" s="18">
        <f t="shared" si="0"/>
        <v>0</v>
      </c>
    </row>
    <row r="42" spans="2:11" ht="27">
      <c r="B42" s="19">
        <v>30</v>
      </c>
      <c r="C42" s="85" t="s">
        <v>1376</v>
      </c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1"/>
  <sheetViews>
    <sheetView topLeftCell="A37" workbookViewId="0">
      <selection activeCell="N14" sqref="N13:N14"/>
    </sheetView>
  </sheetViews>
  <sheetFormatPr defaultRowHeight="15.75"/>
  <cols>
    <col min="1" max="1" width="3.77734375" style="5" customWidth="1"/>
    <col min="2" max="2" width="20.21875" style="5" customWidth="1"/>
    <col min="3" max="4" width="3.88671875" style="5" customWidth="1"/>
    <col min="5" max="5" width="2.88671875" style="5" customWidth="1"/>
    <col min="6" max="6" width="3.77734375" style="5" customWidth="1"/>
    <col min="7" max="7" width="19.33203125" style="5" customWidth="1"/>
    <col min="8" max="8" width="4.6640625" style="5" customWidth="1"/>
    <col min="9" max="9" width="4" style="5" customWidth="1"/>
    <col min="10" max="10" width="3.21875" style="5" customWidth="1"/>
    <col min="11" max="11" width="3.77734375" style="5" customWidth="1"/>
    <col min="12" max="12" width="4.5546875" style="5" customWidth="1"/>
    <col min="13" max="13" width="4.109375" style="5" customWidth="1"/>
    <col min="14" max="16384" width="8.88671875" style="5"/>
  </cols>
  <sheetData>
    <row r="1" spans="2:11" ht="21.75">
      <c r="B1" s="224" t="str">
        <f>表紙!D33&amp;"　全国高体連テニス専門部環境調査表"</f>
        <v>2017　全国高体連テニス専門部環境調査表</v>
      </c>
      <c r="C1" s="224"/>
      <c r="D1" s="224"/>
      <c r="E1" s="224"/>
      <c r="F1" s="224"/>
      <c r="G1" s="224"/>
      <c r="H1" s="224"/>
      <c r="I1" s="224"/>
      <c r="J1" s="224"/>
      <c r="K1" s="7"/>
    </row>
    <row r="2" spans="2:11">
      <c r="H2" s="225" t="str">
        <f>表紙!D33&amp;"年 ５月現在"</f>
        <v>2017年 ５月現在</v>
      </c>
      <c r="I2" s="225"/>
      <c r="J2" s="225"/>
      <c r="K2" s="6"/>
    </row>
    <row r="3" spans="2:11" s="28" customFormat="1" ht="13.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s="28" customFormat="1" ht="13.5">
      <c r="B4" s="29" t="s">
        <v>5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s="28" customFormat="1" ht="13.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s="28" customFormat="1" ht="13.5">
      <c r="B6" s="30" t="s">
        <v>109</v>
      </c>
      <c r="C6" s="217">
        <f>C68</f>
        <v>0</v>
      </c>
      <c r="D6" s="218"/>
      <c r="E6" s="31" t="s">
        <v>6</v>
      </c>
      <c r="F6" s="27"/>
      <c r="G6" s="30" t="s">
        <v>79</v>
      </c>
      <c r="H6" s="213">
        <f>H68</f>
        <v>0</v>
      </c>
      <c r="I6" s="213"/>
      <c r="J6" s="31" t="s">
        <v>7</v>
      </c>
      <c r="K6" s="27"/>
    </row>
    <row r="7" spans="2:11" s="28" customFormat="1" ht="13.5">
      <c r="B7" s="32" t="s">
        <v>110</v>
      </c>
      <c r="C7" s="219">
        <f>C69</f>
        <v>0</v>
      </c>
      <c r="D7" s="220"/>
      <c r="E7" s="33" t="s">
        <v>6</v>
      </c>
      <c r="F7" s="27"/>
      <c r="G7" s="32" t="s">
        <v>80</v>
      </c>
      <c r="H7" s="214">
        <f t="shared" ref="H7:H8" si="0">H69</f>
        <v>0</v>
      </c>
      <c r="I7" s="214"/>
      <c r="J7" s="33" t="s">
        <v>7</v>
      </c>
      <c r="K7" s="27"/>
    </row>
    <row r="8" spans="2:11" s="28" customFormat="1" ht="13.5">
      <c r="B8" s="34" t="s">
        <v>106</v>
      </c>
      <c r="C8" s="211">
        <f>C70</f>
        <v>0</v>
      </c>
      <c r="D8" s="212"/>
      <c r="E8" s="35" t="s">
        <v>6</v>
      </c>
      <c r="F8" s="27"/>
      <c r="G8" s="34" t="s">
        <v>81</v>
      </c>
      <c r="H8" s="208">
        <f t="shared" si="0"/>
        <v>0</v>
      </c>
      <c r="I8" s="208"/>
      <c r="J8" s="35" t="s">
        <v>7</v>
      </c>
      <c r="K8" s="27"/>
    </row>
    <row r="9" spans="2:11" s="28" customFormat="1" ht="13.5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8" customFormat="1" ht="13.5">
      <c r="B10" s="36" t="s">
        <v>8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8" customFormat="1" ht="13.5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8" customFormat="1" ht="13.5">
      <c r="B12" s="30" t="s">
        <v>111</v>
      </c>
      <c r="C12" s="215">
        <f>C75+C82+C89+C96+C103+C110</f>
        <v>0</v>
      </c>
      <c r="D12" s="215"/>
      <c r="E12" s="31" t="s">
        <v>6</v>
      </c>
      <c r="F12" s="27"/>
      <c r="G12" s="30" t="s">
        <v>79</v>
      </c>
      <c r="H12" s="213">
        <f>H75+H82+H89+H96+H103+H110</f>
        <v>0</v>
      </c>
      <c r="I12" s="213"/>
      <c r="J12" s="31" t="s">
        <v>7</v>
      </c>
      <c r="K12" s="27"/>
    </row>
    <row r="13" spans="2:11" s="28" customFormat="1" ht="13.5">
      <c r="B13" s="32" t="s">
        <v>110</v>
      </c>
      <c r="C13" s="216">
        <f>C76+C83+C90+C97+C104+C111</f>
        <v>0</v>
      </c>
      <c r="D13" s="216"/>
      <c r="E13" s="33" t="s">
        <v>6</v>
      </c>
      <c r="F13" s="27"/>
      <c r="G13" s="32" t="s">
        <v>80</v>
      </c>
      <c r="H13" s="214">
        <f>H76+H83+H90+H97+H104+H111</f>
        <v>0</v>
      </c>
      <c r="I13" s="214"/>
      <c r="J13" s="33" t="s">
        <v>7</v>
      </c>
      <c r="K13" s="27"/>
    </row>
    <row r="14" spans="2:11" s="28" customFormat="1" ht="13.5">
      <c r="B14" s="34" t="s">
        <v>106</v>
      </c>
      <c r="C14" s="211">
        <f>C77+C84+C91+C98+C105+C112</f>
        <v>0</v>
      </c>
      <c r="D14" s="212"/>
      <c r="E14" s="35" t="s">
        <v>6</v>
      </c>
      <c r="F14" s="27"/>
      <c r="G14" s="34" t="s">
        <v>81</v>
      </c>
      <c r="H14" s="208">
        <f>SUM(H12:I13)</f>
        <v>0</v>
      </c>
      <c r="I14" s="208"/>
      <c r="J14" s="35" t="s">
        <v>7</v>
      </c>
      <c r="K14" s="27"/>
    </row>
    <row r="15" spans="2:11" s="28" customFormat="1" ht="13.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11" s="28" customFormat="1" ht="13.5">
      <c r="B16" s="37" t="s">
        <v>9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2:11" s="28" customFormat="1" ht="13.5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s="28" customFormat="1" ht="13.5">
      <c r="B18" s="30" t="s">
        <v>112</v>
      </c>
      <c r="C18" s="222">
        <f>C117+C124+C131+C138+C145+C152+C159+C166</f>
        <v>0</v>
      </c>
      <c r="D18" s="222"/>
      <c r="E18" s="31" t="s">
        <v>6</v>
      </c>
      <c r="F18" s="27"/>
      <c r="G18" s="30" t="s">
        <v>79</v>
      </c>
      <c r="H18" s="213">
        <f>H117+H124+H131+H138+H145+H152+H159+H166</f>
        <v>0</v>
      </c>
      <c r="I18" s="213"/>
      <c r="J18" s="31" t="s">
        <v>7</v>
      </c>
      <c r="K18" s="27"/>
    </row>
    <row r="19" spans="2:11" s="28" customFormat="1" ht="13.5">
      <c r="B19" s="32" t="s">
        <v>110</v>
      </c>
      <c r="C19" s="223">
        <f>C118+C125+C132+C139+C146+C153+C160+C167</f>
        <v>0</v>
      </c>
      <c r="D19" s="223"/>
      <c r="E19" s="33" t="s">
        <v>6</v>
      </c>
      <c r="F19" s="27"/>
      <c r="G19" s="32" t="s">
        <v>80</v>
      </c>
      <c r="H19" s="214">
        <f>H118+H125+H132+H139+H146+H153+H160+H167</f>
        <v>0</v>
      </c>
      <c r="I19" s="214"/>
      <c r="J19" s="33" t="s">
        <v>7</v>
      </c>
      <c r="K19" s="27"/>
    </row>
    <row r="20" spans="2:11" s="28" customFormat="1" ht="13.5">
      <c r="B20" s="34" t="s">
        <v>106</v>
      </c>
      <c r="C20" s="221">
        <f>C119+C126+C133+C140+C147+C154+C161+C168</f>
        <v>0</v>
      </c>
      <c r="D20" s="221"/>
      <c r="E20" s="35" t="s">
        <v>6</v>
      </c>
      <c r="F20" s="27"/>
      <c r="G20" s="34" t="s">
        <v>81</v>
      </c>
      <c r="H20" s="208">
        <f>SUM(H18:I19)</f>
        <v>0</v>
      </c>
      <c r="I20" s="208"/>
      <c r="J20" s="35" t="s">
        <v>7</v>
      </c>
      <c r="K20" s="27"/>
    </row>
    <row r="21" spans="2:11" s="28" customFormat="1" ht="13.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s="28" customFormat="1" ht="13.5">
      <c r="B22" s="38" t="s">
        <v>10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11" s="28" customFormat="1" ht="13.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s="28" customFormat="1" ht="13.5">
      <c r="B24" s="30" t="s">
        <v>113</v>
      </c>
      <c r="C24" s="222">
        <f>C173+C180+C187+C194+C201</f>
        <v>0</v>
      </c>
      <c r="D24" s="222"/>
      <c r="E24" s="31" t="s">
        <v>6</v>
      </c>
      <c r="F24" s="27"/>
      <c r="G24" s="30" t="s">
        <v>79</v>
      </c>
      <c r="H24" s="213">
        <f>H173+H180+H187+H194+H201</f>
        <v>0</v>
      </c>
      <c r="I24" s="213"/>
      <c r="J24" s="31" t="s">
        <v>7</v>
      </c>
      <c r="K24" s="27"/>
    </row>
    <row r="25" spans="2:11" s="28" customFormat="1" ht="13.5">
      <c r="B25" s="32" t="s">
        <v>114</v>
      </c>
      <c r="C25" s="223">
        <f>C174+C181+C188+C195+C202</f>
        <v>0</v>
      </c>
      <c r="D25" s="223"/>
      <c r="E25" s="33" t="s">
        <v>6</v>
      </c>
      <c r="F25" s="27"/>
      <c r="G25" s="32" t="s">
        <v>80</v>
      </c>
      <c r="H25" s="214">
        <f>H174+H181+H188+H195+H202</f>
        <v>0</v>
      </c>
      <c r="I25" s="214"/>
      <c r="J25" s="33" t="s">
        <v>7</v>
      </c>
      <c r="K25" s="27"/>
    </row>
    <row r="26" spans="2:11" s="28" customFormat="1" ht="13.5">
      <c r="B26" s="34" t="s">
        <v>106</v>
      </c>
      <c r="C26" s="221">
        <f>C175+C182+C189+C196+C203</f>
        <v>0</v>
      </c>
      <c r="D26" s="221"/>
      <c r="E26" s="35" t="s">
        <v>6</v>
      </c>
      <c r="F26" s="27"/>
      <c r="G26" s="34" t="s">
        <v>81</v>
      </c>
      <c r="H26" s="208">
        <f>SUM(H24:I25)</f>
        <v>0</v>
      </c>
      <c r="I26" s="208"/>
      <c r="J26" s="35" t="s">
        <v>7</v>
      </c>
      <c r="K26" s="27"/>
    </row>
    <row r="27" spans="2:11" s="28" customFormat="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s="28" customFormat="1" ht="13.5">
      <c r="B28" s="39" t="s">
        <v>11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1" s="28" customFormat="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s="28" customFormat="1" ht="13.5">
      <c r="B30" s="30" t="s">
        <v>111</v>
      </c>
      <c r="C30" s="217">
        <f>C208+C215+C222+C229</f>
        <v>0</v>
      </c>
      <c r="D30" s="218"/>
      <c r="E30" s="31" t="s">
        <v>6</v>
      </c>
      <c r="F30" s="27"/>
      <c r="G30" s="30" t="s">
        <v>79</v>
      </c>
      <c r="H30" s="213">
        <f>H208+H215+H222+H229</f>
        <v>0</v>
      </c>
      <c r="I30" s="213"/>
      <c r="J30" s="31" t="s">
        <v>7</v>
      </c>
      <c r="K30" s="27"/>
    </row>
    <row r="31" spans="2:11" s="28" customFormat="1" ht="13.5">
      <c r="B31" s="32" t="s">
        <v>110</v>
      </c>
      <c r="C31" s="219">
        <f>C209+C216+C223+C230</f>
        <v>0</v>
      </c>
      <c r="D31" s="220"/>
      <c r="E31" s="33" t="s">
        <v>6</v>
      </c>
      <c r="F31" s="27"/>
      <c r="G31" s="32" t="s">
        <v>80</v>
      </c>
      <c r="H31" s="214">
        <f>H209+H216+H223+H230</f>
        <v>0</v>
      </c>
      <c r="I31" s="214"/>
      <c r="J31" s="33" t="s">
        <v>7</v>
      </c>
      <c r="K31" s="27"/>
    </row>
    <row r="32" spans="2:11" s="28" customFormat="1" ht="13.5">
      <c r="B32" s="34" t="s">
        <v>106</v>
      </c>
      <c r="C32" s="211">
        <f>C210+C217+C224+C231</f>
        <v>0</v>
      </c>
      <c r="D32" s="212"/>
      <c r="E32" s="35" t="s">
        <v>6</v>
      </c>
      <c r="F32" s="27"/>
      <c r="G32" s="34" t="s">
        <v>81</v>
      </c>
      <c r="H32" s="208">
        <f>SUM(H30:I31)</f>
        <v>0</v>
      </c>
      <c r="I32" s="208"/>
      <c r="J32" s="35" t="s">
        <v>7</v>
      </c>
      <c r="K32" s="27"/>
    </row>
    <row r="33" spans="2:11" s="28" customFormat="1" ht="13.5">
      <c r="B33" s="27"/>
      <c r="C33" s="27"/>
      <c r="D33" s="27"/>
      <c r="E33" s="27"/>
      <c r="F33" s="27"/>
      <c r="G33" s="27"/>
      <c r="H33" s="40"/>
      <c r="I33" s="40"/>
      <c r="J33" s="27"/>
      <c r="K33" s="27"/>
    </row>
    <row r="34" spans="2:11" s="28" customFormat="1" ht="13.5">
      <c r="B34" s="41" t="s">
        <v>12</v>
      </c>
      <c r="C34" s="27"/>
      <c r="D34" s="27"/>
      <c r="E34" s="27"/>
      <c r="F34" s="27"/>
      <c r="G34" s="27"/>
      <c r="H34" s="40"/>
      <c r="I34" s="40"/>
      <c r="J34" s="27"/>
      <c r="K34" s="27"/>
    </row>
    <row r="35" spans="2:11" s="28" customFormat="1" ht="13.5">
      <c r="B35" s="27"/>
      <c r="C35" s="27"/>
      <c r="D35" s="27"/>
      <c r="E35" s="27"/>
      <c r="F35" s="27"/>
      <c r="G35" s="27"/>
      <c r="H35" s="40"/>
      <c r="I35" s="40"/>
      <c r="J35" s="27"/>
      <c r="K35" s="27"/>
    </row>
    <row r="36" spans="2:11" s="28" customFormat="1" ht="13.5">
      <c r="B36" s="30" t="s">
        <v>115</v>
      </c>
      <c r="C36" s="215">
        <f>C236+C243+C250+C257+C264+C271</f>
        <v>0</v>
      </c>
      <c r="D36" s="215"/>
      <c r="E36" s="31" t="s">
        <v>6</v>
      </c>
      <c r="F36" s="27"/>
      <c r="G36" s="30" t="s">
        <v>79</v>
      </c>
      <c r="H36" s="213">
        <f>H236+H243+H250+H257+H264+H271</f>
        <v>0</v>
      </c>
      <c r="I36" s="213"/>
      <c r="J36" s="31" t="s">
        <v>7</v>
      </c>
      <c r="K36" s="27"/>
    </row>
    <row r="37" spans="2:11" s="28" customFormat="1" ht="13.5">
      <c r="B37" s="32" t="s">
        <v>110</v>
      </c>
      <c r="C37" s="216">
        <f>C237+C244+C251+C258+C265+C272</f>
        <v>0</v>
      </c>
      <c r="D37" s="216"/>
      <c r="E37" s="33" t="s">
        <v>6</v>
      </c>
      <c r="F37" s="27"/>
      <c r="G37" s="32" t="s">
        <v>80</v>
      </c>
      <c r="H37" s="214">
        <f>H237+H244+H251+H258+H265+H272</f>
        <v>0</v>
      </c>
      <c r="I37" s="214"/>
      <c r="J37" s="33" t="s">
        <v>7</v>
      </c>
      <c r="K37" s="27"/>
    </row>
    <row r="38" spans="2:11" s="28" customFormat="1" ht="13.5">
      <c r="B38" s="34" t="s">
        <v>106</v>
      </c>
      <c r="C38" s="211">
        <f>C238+C245+C252+C259+C266+C273</f>
        <v>0</v>
      </c>
      <c r="D38" s="212"/>
      <c r="E38" s="35" t="s">
        <v>6</v>
      </c>
      <c r="F38" s="27"/>
      <c r="G38" s="34" t="s">
        <v>81</v>
      </c>
      <c r="H38" s="208">
        <f>SUM(H36:I37)</f>
        <v>0</v>
      </c>
      <c r="I38" s="208"/>
      <c r="J38" s="35" t="s">
        <v>7</v>
      </c>
      <c r="K38" s="27"/>
    </row>
    <row r="39" spans="2:11" s="28" customFormat="1" ht="13.5">
      <c r="B39" s="27"/>
      <c r="C39" s="27"/>
      <c r="D39" s="27"/>
      <c r="E39" s="27"/>
      <c r="F39" s="27"/>
      <c r="G39" s="27"/>
      <c r="H39" s="40"/>
      <c r="I39" s="40"/>
      <c r="J39" s="27"/>
      <c r="K39" s="27"/>
    </row>
    <row r="40" spans="2:11" s="28" customFormat="1" ht="13.5">
      <c r="B40" s="42" t="s">
        <v>13</v>
      </c>
      <c r="C40" s="27"/>
      <c r="D40" s="27"/>
      <c r="E40" s="27"/>
      <c r="F40" s="27"/>
      <c r="G40" s="27"/>
      <c r="H40" s="40"/>
      <c r="I40" s="40"/>
      <c r="J40" s="27"/>
      <c r="K40" s="27"/>
    </row>
    <row r="41" spans="2:11" s="28" customFormat="1" ht="13.5">
      <c r="B41" s="27"/>
      <c r="C41" s="27"/>
      <c r="D41" s="27"/>
      <c r="E41" s="27"/>
      <c r="F41" s="27"/>
      <c r="G41" s="27"/>
      <c r="H41" s="40"/>
      <c r="I41" s="40"/>
      <c r="J41" s="27"/>
      <c r="K41" s="27"/>
    </row>
    <row r="42" spans="2:11" s="28" customFormat="1" ht="13.5">
      <c r="B42" s="30" t="s">
        <v>116</v>
      </c>
      <c r="C42" s="215">
        <f>C278+C285+C292+C299+C306</f>
        <v>0</v>
      </c>
      <c r="D42" s="215"/>
      <c r="E42" s="31" t="s">
        <v>6</v>
      </c>
      <c r="F42" s="27"/>
      <c r="G42" s="30" t="s">
        <v>79</v>
      </c>
      <c r="H42" s="213">
        <f>H278+H285+H292+H299+H306</f>
        <v>0</v>
      </c>
      <c r="I42" s="213"/>
      <c r="J42" s="31" t="s">
        <v>7</v>
      </c>
      <c r="K42" s="27"/>
    </row>
    <row r="43" spans="2:11" s="28" customFormat="1" ht="13.5">
      <c r="B43" s="32" t="s">
        <v>110</v>
      </c>
      <c r="C43" s="216">
        <f>C279+C286+C293+C300+C307</f>
        <v>0</v>
      </c>
      <c r="D43" s="216"/>
      <c r="E43" s="33" t="s">
        <v>6</v>
      </c>
      <c r="F43" s="27"/>
      <c r="G43" s="32" t="s">
        <v>80</v>
      </c>
      <c r="H43" s="214">
        <f>H279+H286+H293+H300+H307</f>
        <v>0</v>
      </c>
      <c r="I43" s="214"/>
      <c r="J43" s="33" t="s">
        <v>7</v>
      </c>
      <c r="K43" s="27"/>
    </row>
    <row r="44" spans="2:11" s="28" customFormat="1" ht="13.5">
      <c r="B44" s="34" t="s">
        <v>106</v>
      </c>
      <c r="C44" s="211">
        <f>C280+C287+C294+C201+C308</f>
        <v>0</v>
      </c>
      <c r="D44" s="212"/>
      <c r="E44" s="35" t="s">
        <v>6</v>
      </c>
      <c r="F44" s="27"/>
      <c r="G44" s="34" t="s">
        <v>81</v>
      </c>
      <c r="H44" s="208">
        <f>SUM(H42:I43)</f>
        <v>0</v>
      </c>
      <c r="I44" s="208"/>
      <c r="J44" s="35" t="s">
        <v>7</v>
      </c>
      <c r="K44" s="27"/>
    </row>
    <row r="45" spans="2:11" s="28" customFormat="1" ht="13.5">
      <c r="B45" s="27"/>
      <c r="C45" s="27"/>
      <c r="D45" s="27"/>
      <c r="E45" s="27"/>
      <c r="F45" s="27"/>
      <c r="G45" s="27"/>
      <c r="H45" s="40"/>
      <c r="I45" s="40"/>
      <c r="J45" s="27"/>
      <c r="K45" s="27"/>
    </row>
    <row r="46" spans="2:11" s="28" customFormat="1" ht="13.5">
      <c r="B46" s="43" t="s">
        <v>14</v>
      </c>
      <c r="C46" s="27"/>
      <c r="D46" s="27"/>
      <c r="E46" s="27"/>
      <c r="F46" s="27"/>
      <c r="G46" s="27"/>
      <c r="H46" s="40"/>
      <c r="I46" s="40"/>
      <c r="J46" s="27"/>
      <c r="K46" s="27"/>
    </row>
    <row r="47" spans="2:11" s="28" customFormat="1" ht="13.5">
      <c r="B47" s="27"/>
      <c r="C47" s="27"/>
      <c r="D47" s="27"/>
      <c r="E47" s="27"/>
      <c r="F47" s="27"/>
      <c r="G47" s="27"/>
      <c r="H47" s="40"/>
      <c r="I47" s="40"/>
      <c r="J47" s="27"/>
      <c r="K47" s="27"/>
    </row>
    <row r="48" spans="2:11" s="28" customFormat="1" ht="13.5">
      <c r="B48" s="30" t="s">
        <v>103</v>
      </c>
      <c r="C48" s="217">
        <f>C313+C320+C327+C334</f>
        <v>0</v>
      </c>
      <c r="D48" s="218"/>
      <c r="E48" s="31" t="s">
        <v>6</v>
      </c>
      <c r="F48" s="27"/>
      <c r="G48" s="30" t="s">
        <v>79</v>
      </c>
      <c r="H48" s="213">
        <f>H313+H320+H327+H334</f>
        <v>0</v>
      </c>
      <c r="I48" s="213"/>
      <c r="J48" s="31" t="s">
        <v>7</v>
      </c>
      <c r="K48" s="27"/>
    </row>
    <row r="49" spans="2:11" s="28" customFormat="1" ht="13.5">
      <c r="B49" s="32" t="s">
        <v>105</v>
      </c>
      <c r="C49" s="219">
        <f>C314+C321+C328+C335</f>
        <v>0</v>
      </c>
      <c r="D49" s="220"/>
      <c r="E49" s="33" t="s">
        <v>6</v>
      </c>
      <c r="F49" s="27"/>
      <c r="G49" s="32" t="s">
        <v>80</v>
      </c>
      <c r="H49" s="214">
        <f>H314+H321+H328+H335</f>
        <v>0</v>
      </c>
      <c r="I49" s="214"/>
      <c r="J49" s="33" t="s">
        <v>7</v>
      </c>
      <c r="K49" s="27"/>
    </row>
    <row r="50" spans="2:11" s="28" customFormat="1" ht="13.5">
      <c r="B50" s="34" t="s">
        <v>106</v>
      </c>
      <c r="C50" s="211">
        <f>C315+C322+C329+C336</f>
        <v>0</v>
      </c>
      <c r="D50" s="212"/>
      <c r="E50" s="35" t="s">
        <v>6</v>
      </c>
      <c r="F50" s="27"/>
      <c r="G50" s="34" t="s">
        <v>81</v>
      </c>
      <c r="H50" s="208">
        <f>SUM(H48:I49)</f>
        <v>0</v>
      </c>
      <c r="I50" s="208"/>
      <c r="J50" s="35" t="s">
        <v>7</v>
      </c>
      <c r="K50" s="27"/>
    </row>
    <row r="51" spans="2:11" s="28" customFormat="1" ht="13.5">
      <c r="B51" s="27"/>
      <c r="C51" s="27"/>
      <c r="D51" s="27"/>
      <c r="E51" s="27"/>
      <c r="F51" s="27"/>
      <c r="G51" s="27"/>
      <c r="H51" s="40"/>
      <c r="I51" s="40"/>
      <c r="J51" s="27"/>
      <c r="K51" s="27"/>
    </row>
    <row r="52" spans="2:11" s="28" customFormat="1" ht="13.5">
      <c r="B52" s="44" t="s">
        <v>15</v>
      </c>
      <c r="C52" s="27"/>
      <c r="D52" s="27"/>
      <c r="E52" s="27"/>
      <c r="F52" s="27"/>
      <c r="G52" s="27"/>
      <c r="H52" s="40"/>
      <c r="I52" s="40"/>
      <c r="J52" s="27"/>
      <c r="K52" s="27"/>
    </row>
    <row r="53" spans="2:11" s="28" customFormat="1" ht="13.5">
      <c r="B53" s="27"/>
      <c r="C53" s="27"/>
      <c r="D53" s="27"/>
      <c r="E53" s="27"/>
      <c r="F53" s="27"/>
      <c r="G53" s="27"/>
      <c r="H53" s="40"/>
      <c r="I53" s="40"/>
      <c r="J53" s="27"/>
      <c r="K53" s="27"/>
    </row>
    <row r="54" spans="2:11" s="28" customFormat="1" ht="13.5">
      <c r="B54" s="30" t="s">
        <v>103</v>
      </c>
      <c r="C54" s="215">
        <f>C341+C348+C355+C362+C369+C376+C383+C390</f>
        <v>0</v>
      </c>
      <c r="D54" s="215"/>
      <c r="E54" s="31" t="s">
        <v>6</v>
      </c>
      <c r="F54" s="27"/>
      <c r="G54" s="30" t="s">
        <v>79</v>
      </c>
      <c r="H54" s="213">
        <f>H341+H348+H355+H362+H369+H376+H383+H390</f>
        <v>0</v>
      </c>
      <c r="I54" s="213"/>
      <c r="J54" s="31" t="s">
        <v>7</v>
      </c>
      <c r="K54" s="27"/>
    </row>
    <row r="55" spans="2:11" s="28" customFormat="1" ht="13.5">
      <c r="B55" s="32" t="s">
        <v>105</v>
      </c>
      <c r="C55" s="216">
        <f>C342+C349+C356+C363+C370+C377+C384+C391</f>
        <v>0</v>
      </c>
      <c r="D55" s="216"/>
      <c r="E55" s="33" t="s">
        <v>6</v>
      </c>
      <c r="F55" s="27"/>
      <c r="G55" s="32" t="s">
        <v>80</v>
      </c>
      <c r="H55" s="214">
        <f>H342+H349+H356+H363+H370+H377+H384+H391</f>
        <v>0</v>
      </c>
      <c r="I55" s="214"/>
      <c r="J55" s="33" t="s">
        <v>7</v>
      </c>
      <c r="K55" s="27"/>
    </row>
    <row r="56" spans="2:11" s="28" customFormat="1" ht="13.5">
      <c r="B56" s="34" t="s">
        <v>106</v>
      </c>
      <c r="C56" s="211">
        <f>C343+C350+C357+C364+C371+C378+C385+C392</f>
        <v>0</v>
      </c>
      <c r="D56" s="212"/>
      <c r="E56" s="35" t="s">
        <v>6</v>
      </c>
      <c r="F56" s="27"/>
      <c r="G56" s="34" t="s">
        <v>81</v>
      </c>
      <c r="H56" s="208">
        <f>SUM(H54:I55)</f>
        <v>0</v>
      </c>
      <c r="I56" s="208"/>
      <c r="J56" s="35" t="s">
        <v>7</v>
      </c>
      <c r="K56" s="27"/>
    </row>
    <row r="57" spans="2:11" s="28" customFormat="1" ht="13.5">
      <c r="B57" s="27"/>
      <c r="C57" s="27"/>
      <c r="D57" s="27"/>
      <c r="E57" s="27"/>
      <c r="F57" s="27"/>
      <c r="G57" s="27"/>
      <c r="H57" s="40"/>
      <c r="I57" s="40"/>
      <c r="J57" s="27"/>
      <c r="K57" s="27"/>
    </row>
    <row r="58" spans="2:11" s="28" customFormat="1" ht="13.5">
      <c r="B58" s="45" t="s">
        <v>16</v>
      </c>
      <c r="C58" s="27"/>
      <c r="D58" s="27"/>
      <c r="E58" s="27"/>
      <c r="F58" s="27"/>
      <c r="G58" s="27"/>
      <c r="H58" s="40"/>
      <c r="I58" s="40"/>
      <c r="J58" s="27"/>
      <c r="K58" s="27"/>
    </row>
    <row r="59" spans="2:11" s="28" customFormat="1" ht="13.5">
      <c r="B59" s="27"/>
      <c r="C59" s="27"/>
      <c r="D59" s="27"/>
      <c r="E59" s="27"/>
      <c r="F59" s="27"/>
      <c r="G59" s="27"/>
      <c r="H59" s="40"/>
      <c r="I59" s="40"/>
      <c r="J59" s="27"/>
      <c r="K59" s="27"/>
    </row>
    <row r="60" spans="2:11" s="28" customFormat="1" ht="13.5">
      <c r="B60" s="30" t="s">
        <v>113</v>
      </c>
      <c r="C60" s="213">
        <f>SUM(C6,C12,C18,C24,C30,C36,C42,C48,C54)</f>
        <v>0</v>
      </c>
      <c r="D60" s="213"/>
      <c r="E60" s="31" t="s">
        <v>6</v>
      </c>
      <c r="F60" s="27"/>
      <c r="G60" s="30" t="s">
        <v>79</v>
      </c>
      <c r="H60" s="213">
        <f>SUM(H6,H12,H18,H24,H30,H36,H42,H48,H54)</f>
        <v>0</v>
      </c>
      <c r="I60" s="213"/>
      <c r="J60" s="31" t="s">
        <v>7</v>
      </c>
      <c r="K60" s="27"/>
    </row>
    <row r="61" spans="2:11" s="28" customFormat="1" ht="13.5">
      <c r="B61" s="32" t="s">
        <v>114</v>
      </c>
      <c r="C61" s="214">
        <f>SUM(C7,C13,C19,C25,C31,C37,C43,C49,C55)</f>
        <v>0</v>
      </c>
      <c r="D61" s="214"/>
      <c r="E61" s="33" t="s">
        <v>6</v>
      </c>
      <c r="F61" s="27"/>
      <c r="G61" s="32" t="s">
        <v>80</v>
      </c>
      <c r="H61" s="214">
        <f>SUM(H7,H13,H19,H25,H31,H37,H43,H49,H55)</f>
        <v>0</v>
      </c>
      <c r="I61" s="214"/>
      <c r="J61" s="33" t="s">
        <v>7</v>
      </c>
      <c r="K61" s="27"/>
    </row>
    <row r="62" spans="2:11" s="28" customFormat="1" ht="13.5">
      <c r="B62" s="34" t="s">
        <v>106</v>
      </c>
      <c r="C62" s="208">
        <f>SUM(C8,C14,C20,C26,C32,C38,C44,C50,C56)</f>
        <v>0</v>
      </c>
      <c r="D62" s="208"/>
      <c r="E62" s="35" t="s">
        <v>6</v>
      </c>
      <c r="F62" s="27"/>
      <c r="G62" s="34" t="s">
        <v>81</v>
      </c>
      <c r="H62" s="208">
        <f>SUM(H60:I61)</f>
        <v>0</v>
      </c>
      <c r="I62" s="208"/>
      <c r="J62" s="35" t="s">
        <v>7</v>
      </c>
      <c r="K62" s="27"/>
    </row>
    <row r="63" spans="2:11" s="28" customFormat="1" ht="13.5">
      <c r="B63" s="27"/>
      <c r="C63" s="27"/>
      <c r="D63" s="27"/>
      <c r="E63" s="27"/>
      <c r="F63" s="27"/>
      <c r="G63" s="27"/>
      <c r="H63" s="40"/>
      <c r="I63" s="40"/>
      <c r="J63" s="27"/>
      <c r="K63" s="27"/>
    </row>
    <row r="64" spans="2:11" s="28" customFormat="1" ht="13.5">
      <c r="B64" s="27"/>
      <c r="C64" s="27"/>
      <c r="D64" s="27"/>
      <c r="E64" s="27"/>
      <c r="F64" s="27"/>
      <c r="G64" s="27"/>
      <c r="H64" s="40"/>
      <c r="I64" s="40"/>
      <c r="J64" s="27"/>
      <c r="K64" s="27"/>
    </row>
    <row r="65" spans="2:14" s="28" customFormat="1" ht="14.25" thickBot="1"/>
    <row r="66" spans="2:14" s="28" customFormat="1" ht="14.25" thickBot="1">
      <c r="B66" s="46" t="s">
        <v>17</v>
      </c>
      <c r="C66" s="209" t="s">
        <v>5</v>
      </c>
      <c r="D66" s="209"/>
      <c r="E66" s="209"/>
      <c r="F66" s="209"/>
      <c r="G66" s="151" t="s">
        <v>18</v>
      </c>
      <c r="H66" s="151"/>
      <c r="I66" s="209" t="s">
        <v>5</v>
      </c>
      <c r="J66" s="209"/>
      <c r="K66" s="210"/>
    </row>
    <row r="67" spans="2:14" s="28" customFormat="1" ht="14.25" thickBot="1"/>
    <row r="68" spans="2:14" s="28" customFormat="1" ht="13.5">
      <c r="B68" s="47" t="s">
        <v>102</v>
      </c>
      <c r="C68" s="135">
        <f>北海道!D7</f>
        <v>0</v>
      </c>
      <c r="D68" s="136"/>
      <c r="E68" s="124" t="s">
        <v>94</v>
      </c>
      <c r="G68" s="47" t="s">
        <v>79</v>
      </c>
      <c r="H68" s="138">
        <f>北海道!$H$3</f>
        <v>0</v>
      </c>
      <c r="I68" s="139"/>
      <c r="J68" s="48" t="s">
        <v>7</v>
      </c>
    </row>
    <row r="69" spans="2:14" s="28" customFormat="1" ht="13.5">
      <c r="B69" s="49" t="s">
        <v>104</v>
      </c>
      <c r="C69" s="202">
        <f>北海道!D8</f>
        <v>0</v>
      </c>
      <c r="D69" s="203"/>
      <c r="E69" s="125" t="s">
        <v>94</v>
      </c>
      <c r="G69" s="49" t="s">
        <v>80</v>
      </c>
      <c r="H69" s="143">
        <f>北海道!$H$4</f>
        <v>0</v>
      </c>
      <c r="I69" s="144"/>
      <c r="J69" s="50" t="s">
        <v>19</v>
      </c>
    </row>
    <row r="70" spans="2:14" s="28" customFormat="1" ht="14.25" thickBot="1">
      <c r="B70" s="51" t="s">
        <v>106</v>
      </c>
      <c r="C70" s="145">
        <f>北海道!D9</f>
        <v>0</v>
      </c>
      <c r="D70" s="146"/>
      <c r="E70" s="126" t="s">
        <v>94</v>
      </c>
      <c r="G70" s="51" t="s">
        <v>81</v>
      </c>
      <c r="H70" s="148">
        <f>北海道!$H$5</f>
        <v>0</v>
      </c>
      <c r="I70" s="149"/>
      <c r="J70" s="52" t="s">
        <v>19</v>
      </c>
    </row>
    <row r="71" spans="2:14" s="28" customFormat="1" ht="13.5">
      <c r="H71" s="53"/>
      <c r="N71" s="54"/>
    </row>
    <row r="72" spans="2:14" s="28" customFormat="1" ht="14.25" thickBot="1">
      <c r="C72" s="204"/>
      <c r="D72" s="205"/>
      <c r="E72" s="205"/>
      <c r="F72" s="206"/>
      <c r="K72" s="55"/>
      <c r="L72" s="56"/>
      <c r="M72" s="56"/>
    </row>
    <row r="73" spans="2:14" s="28" customFormat="1" ht="14.25" thickBot="1">
      <c r="B73" s="46" t="s">
        <v>17</v>
      </c>
      <c r="C73" s="196" t="s">
        <v>8</v>
      </c>
      <c r="D73" s="196"/>
      <c r="E73" s="196"/>
      <c r="F73" s="196"/>
      <c r="G73" s="151" t="s">
        <v>18</v>
      </c>
      <c r="H73" s="151"/>
      <c r="I73" s="196" t="s">
        <v>20</v>
      </c>
      <c r="J73" s="196"/>
      <c r="K73" s="207"/>
    </row>
    <row r="74" spans="2:14" s="28" customFormat="1" ht="14.25" thickBot="1"/>
    <row r="75" spans="2:14" s="28" customFormat="1" ht="13.5">
      <c r="B75" s="47" t="s">
        <v>102</v>
      </c>
      <c r="C75" s="135">
        <f>青森!$D$7</f>
        <v>0</v>
      </c>
      <c r="D75" s="136"/>
      <c r="E75" s="137"/>
      <c r="G75" s="47" t="s">
        <v>79</v>
      </c>
      <c r="H75" s="138">
        <f>青森!$H$3</f>
        <v>0</v>
      </c>
      <c r="I75" s="139"/>
      <c r="J75" s="48" t="s">
        <v>7</v>
      </c>
    </row>
    <row r="76" spans="2:14" s="28" customFormat="1" ht="13.5">
      <c r="B76" s="49" t="s">
        <v>104</v>
      </c>
      <c r="C76" s="140">
        <f>青森!$D$8</f>
        <v>0</v>
      </c>
      <c r="D76" s="141"/>
      <c r="E76" s="142"/>
      <c r="G76" s="49" t="s">
        <v>80</v>
      </c>
      <c r="H76" s="143">
        <f>青森!$H$4</f>
        <v>0</v>
      </c>
      <c r="I76" s="144"/>
      <c r="J76" s="50" t="s">
        <v>19</v>
      </c>
    </row>
    <row r="77" spans="2:14" s="28" customFormat="1" ht="14.25" thickBot="1">
      <c r="B77" s="51" t="s">
        <v>106</v>
      </c>
      <c r="C77" s="145">
        <f>青森!$D$9</f>
        <v>0</v>
      </c>
      <c r="D77" s="146"/>
      <c r="E77" s="147"/>
      <c r="G77" s="51" t="s">
        <v>81</v>
      </c>
      <c r="H77" s="148">
        <f>青森!$H$5</f>
        <v>0</v>
      </c>
      <c r="I77" s="149"/>
      <c r="J77" s="52" t="s">
        <v>19</v>
      </c>
    </row>
    <row r="78" spans="2:14" s="28" customFormat="1" ht="13.5"/>
    <row r="79" spans="2:14" s="28" customFormat="1" ht="14.25" thickBot="1"/>
    <row r="80" spans="2:14" s="28" customFormat="1" ht="14.25" thickBot="1">
      <c r="B80" s="46" t="s">
        <v>17</v>
      </c>
      <c r="C80" s="196" t="s">
        <v>8</v>
      </c>
      <c r="D80" s="196"/>
      <c r="E80" s="196"/>
      <c r="F80" s="196"/>
      <c r="G80" s="151" t="s">
        <v>18</v>
      </c>
      <c r="H80" s="151"/>
      <c r="I80" s="196" t="s">
        <v>21</v>
      </c>
      <c r="J80" s="196"/>
      <c r="K80" s="197"/>
    </row>
    <row r="81" spans="2:13" s="28" customFormat="1" ht="14.25" thickBot="1"/>
    <row r="82" spans="2:13" s="28" customFormat="1" ht="13.5">
      <c r="B82" s="47" t="s">
        <v>102</v>
      </c>
      <c r="C82" s="135">
        <f>岩手!$D$7</f>
        <v>0</v>
      </c>
      <c r="D82" s="136"/>
      <c r="E82" s="137"/>
      <c r="G82" s="47" t="s">
        <v>79</v>
      </c>
      <c r="H82" s="138">
        <f>岩手!$H$3</f>
        <v>0</v>
      </c>
      <c r="I82" s="139"/>
      <c r="J82" s="48" t="s">
        <v>7</v>
      </c>
    </row>
    <row r="83" spans="2:13" s="28" customFormat="1" ht="13.5">
      <c r="B83" s="49" t="s">
        <v>104</v>
      </c>
      <c r="C83" s="140">
        <f>岩手!$D$8</f>
        <v>0</v>
      </c>
      <c r="D83" s="141"/>
      <c r="E83" s="142"/>
      <c r="G83" s="49" t="s">
        <v>80</v>
      </c>
      <c r="H83" s="143">
        <f>岩手!$H$4</f>
        <v>0</v>
      </c>
      <c r="I83" s="144"/>
      <c r="J83" s="50" t="s">
        <v>19</v>
      </c>
    </row>
    <row r="84" spans="2:13" s="28" customFormat="1" ht="14.25" thickBot="1">
      <c r="B84" s="51" t="s">
        <v>106</v>
      </c>
      <c r="C84" s="145">
        <f>岩手!$D$9</f>
        <v>0</v>
      </c>
      <c r="D84" s="146"/>
      <c r="E84" s="147"/>
      <c r="G84" s="51" t="s">
        <v>81</v>
      </c>
      <c r="H84" s="148">
        <f>岩手!$H$5</f>
        <v>0</v>
      </c>
      <c r="I84" s="149"/>
      <c r="J84" s="52" t="s">
        <v>19</v>
      </c>
    </row>
    <row r="85" spans="2:13" s="28" customFormat="1" ht="13.5"/>
    <row r="86" spans="2:13" s="28" customFormat="1" ht="14.25" thickBot="1">
      <c r="K86" s="57"/>
      <c r="L86" s="58"/>
      <c r="M86" s="58"/>
    </row>
    <row r="87" spans="2:13" s="28" customFormat="1" ht="14.25" thickBot="1">
      <c r="B87" s="46" t="s">
        <v>17</v>
      </c>
      <c r="C87" s="198" t="s">
        <v>8</v>
      </c>
      <c r="D87" s="199"/>
      <c r="E87" s="199"/>
      <c r="F87" s="200"/>
      <c r="G87" s="160" t="s">
        <v>18</v>
      </c>
      <c r="H87" s="161"/>
      <c r="I87" s="198" t="s">
        <v>22</v>
      </c>
      <c r="J87" s="199"/>
      <c r="K87" s="201"/>
    </row>
    <row r="88" spans="2:13" s="28" customFormat="1" ht="14.25" thickBot="1"/>
    <row r="89" spans="2:13" s="28" customFormat="1" ht="13.5">
      <c r="B89" s="47" t="s">
        <v>102</v>
      </c>
      <c r="C89" s="135">
        <f>宮城!$D$7</f>
        <v>0</v>
      </c>
      <c r="D89" s="136"/>
      <c r="E89" s="137"/>
      <c r="G89" s="47" t="s">
        <v>79</v>
      </c>
      <c r="H89" s="138">
        <f>宮城!$H$3</f>
        <v>0</v>
      </c>
      <c r="I89" s="139"/>
      <c r="J89" s="48" t="s">
        <v>7</v>
      </c>
    </row>
    <row r="90" spans="2:13" s="28" customFormat="1" ht="13.5">
      <c r="B90" s="49" t="s">
        <v>104</v>
      </c>
      <c r="C90" s="140">
        <f>宮城!$D$8</f>
        <v>0</v>
      </c>
      <c r="D90" s="141"/>
      <c r="E90" s="142"/>
      <c r="G90" s="49" t="s">
        <v>80</v>
      </c>
      <c r="H90" s="143">
        <f>宮城!$H$4</f>
        <v>0</v>
      </c>
      <c r="I90" s="144"/>
      <c r="J90" s="50" t="s">
        <v>19</v>
      </c>
    </row>
    <row r="91" spans="2:13" s="28" customFormat="1" ht="14.25" thickBot="1">
      <c r="B91" s="51" t="s">
        <v>106</v>
      </c>
      <c r="C91" s="145">
        <f>宮城!$D$9</f>
        <v>0</v>
      </c>
      <c r="D91" s="146"/>
      <c r="E91" s="147"/>
      <c r="G91" s="51" t="s">
        <v>81</v>
      </c>
      <c r="H91" s="148">
        <f>宮城!$H$5</f>
        <v>0</v>
      </c>
      <c r="I91" s="149"/>
      <c r="J91" s="52" t="s">
        <v>19</v>
      </c>
    </row>
    <row r="92" spans="2:13" s="28" customFormat="1" ht="13.5">
      <c r="K92" s="59"/>
    </row>
    <row r="93" spans="2:13" s="28" customFormat="1" ht="14.25" thickBot="1"/>
    <row r="94" spans="2:13" s="28" customFormat="1" ht="14.25" thickBot="1">
      <c r="B94" s="46" t="s">
        <v>17</v>
      </c>
      <c r="C94" s="196" t="s">
        <v>8</v>
      </c>
      <c r="D94" s="196"/>
      <c r="E94" s="196"/>
      <c r="F94" s="196"/>
      <c r="G94" s="151" t="s">
        <v>18</v>
      </c>
      <c r="H94" s="151"/>
      <c r="I94" s="196" t="s">
        <v>23</v>
      </c>
      <c r="J94" s="196"/>
      <c r="K94" s="197"/>
    </row>
    <row r="95" spans="2:13" s="28" customFormat="1" ht="14.25" thickBot="1"/>
    <row r="96" spans="2:13" s="28" customFormat="1" ht="13.5">
      <c r="B96" s="47" t="s">
        <v>102</v>
      </c>
      <c r="C96" s="135">
        <f>秋田!$D$7</f>
        <v>0</v>
      </c>
      <c r="D96" s="136"/>
      <c r="E96" s="137"/>
      <c r="G96" s="47" t="s">
        <v>79</v>
      </c>
      <c r="H96" s="138">
        <f>秋田!$H$3</f>
        <v>0</v>
      </c>
      <c r="I96" s="139"/>
      <c r="J96" s="48" t="s">
        <v>7</v>
      </c>
    </row>
    <row r="97" spans="2:11" s="28" customFormat="1" ht="13.5">
      <c r="B97" s="49" t="s">
        <v>104</v>
      </c>
      <c r="C97" s="140">
        <f>秋田!$D$8</f>
        <v>0</v>
      </c>
      <c r="D97" s="141"/>
      <c r="E97" s="142"/>
      <c r="G97" s="49" t="s">
        <v>80</v>
      </c>
      <c r="H97" s="143">
        <f>秋田!$H$4</f>
        <v>0</v>
      </c>
      <c r="I97" s="144"/>
      <c r="J97" s="50" t="s">
        <v>19</v>
      </c>
    </row>
    <row r="98" spans="2:11" s="28" customFormat="1" ht="14.25" thickBot="1">
      <c r="B98" s="51" t="s">
        <v>106</v>
      </c>
      <c r="C98" s="145">
        <f>秋田!$D$9</f>
        <v>0</v>
      </c>
      <c r="D98" s="146"/>
      <c r="E98" s="147"/>
      <c r="G98" s="51" t="s">
        <v>81</v>
      </c>
      <c r="H98" s="148">
        <f>秋田!$H$5</f>
        <v>0</v>
      </c>
      <c r="I98" s="149"/>
      <c r="J98" s="52" t="s">
        <v>19</v>
      </c>
    </row>
    <row r="99" spans="2:11" s="28" customFormat="1" ht="13.5"/>
    <row r="100" spans="2:11" s="28" customFormat="1" ht="14.25" thickBot="1"/>
    <row r="101" spans="2:11" s="28" customFormat="1" ht="14.25" thickBot="1">
      <c r="B101" s="46" t="s">
        <v>17</v>
      </c>
      <c r="C101" s="196" t="s">
        <v>8</v>
      </c>
      <c r="D101" s="196"/>
      <c r="E101" s="196"/>
      <c r="F101" s="196"/>
      <c r="G101" s="151" t="s">
        <v>18</v>
      </c>
      <c r="H101" s="151"/>
      <c r="I101" s="196" t="s">
        <v>24</v>
      </c>
      <c r="J101" s="196"/>
      <c r="K101" s="197"/>
    </row>
    <row r="102" spans="2:11" s="28" customFormat="1" ht="14.25" thickBot="1"/>
    <row r="103" spans="2:11" s="28" customFormat="1" ht="13.5">
      <c r="B103" s="47" t="s">
        <v>102</v>
      </c>
      <c r="C103" s="135">
        <f>山形!$D$7</f>
        <v>0</v>
      </c>
      <c r="D103" s="136"/>
      <c r="E103" s="137"/>
      <c r="G103" s="47" t="s">
        <v>79</v>
      </c>
      <c r="H103" s="138">
        <f>山形!$H$3</f>
        <v>0</v>
      </c>
      <c r="I103" s="139"/>
      <c r="J103" s="48" t="s">
        <v>7</v>
      </c>
    </row>
    <row r="104" spans="2:11" s="28" customFormat="1" ht="13.5">
      <c r="B104" s="49" t="s">
        <v>104</v>
      </c>
      <c r="C104" s="140">
        <f>山形!$D$8</f>
        <v>0</v>
      </c>
      <c r="D104" s="141"/>
      <c r="E104" s="142"/>
      <c r="G104" s="49" t="s">
        <v>80</v>
      </c>
      <c r="H104" s="143">
        <f>山形!$H$4</f>
        <v>0</v>
      </c>
      <c r="I104" s="144"/>
      <c r="J104" s="50" t="s">
        <v>19</v>
      </c>
    </row>
    <row r="105" spans="2:11" s="28" customFormat="1" ht="14.25" thickBot="1">
      <c r="B105" s="51" t="s">
        <v>106</v>
      </c>
      <c r="C105" s="145">
        <f>山形!$D$9</f>
        <v>0</v>
      </c>
      <c r="D105" s="146"/>
      <c r="E105" s="147"/>
      <c r="G105" s="51" t="s">
        <v>81</v>
      </c>
      <c r="H105" s="148">
        <f>山形!$H$5</f>
        <v>0</v>
      </c>
      <c r="I105" s="149"/>
      <c r="J105" s="52" t="s">
        <v>19</v>
      </c>
    </row>
    <row r="106" spans="2:11" s="28" customFormat="1" ht="13.5"/>
    <row r="107" spans="2:11" s="28" customFormat="1" ht="14.25" thickBot="1"/>
    <row r="108" spans="2:11" s="28" customFormat="1" ht="14.25" thickBot="1">
      <c r="B108" s="46" t="s">
        <v>17</v>
      </c>
      <c r="C108" s="196" t="s">
        <v>8</v>
      </c>
      <c r="D108" s="196"/>
      <c r="E108" s="196"/>
      <c r="F108" s="196"/>
      <c r="G108" s="151" t="s">
        <v>18</v>
      </c>
      <c r="H108" s="151"/>
      <c r="I108" s="196" t="s">
        <v>25</v>
      </c>
      <c r="J108" s="196"/>
      <c r="K108" s="197"/>
    </row>
    <row r="109" spans="2:11" s="28" customFormat="1" ht="14.25" thickBot="1"/>
    <row r="110" spans="2:11" s="28" customFormat="1" ht="13.5">
      <c r="B110" s="47" t="s">
        <v>102</v>
      </c>
      <c r="C110" s="135">
        <f>福島!$D$7</f>
        <v>0</v>
      </c>
      <c r="D110" s="136"/>
      <c r="E110" s="137"/>
      <c r="G110" s="47" t="s">
        <v>79</v>
      </c>
      <c r="H110" s="138">
        <f>福島!$H$3</f>
        <v>0</v>
      </c>
      <c r="I110" s="139"/>
      <c r="J110" s="48" t="s">
        <v>7</v>
      </c>
    </row>
    <row r="111" spans="2:11" s="28" customFormat="1" ht="13.5">
      <c r="B111" s="49" t="s">
        <v>104</v>
      </c>
      <c r="C111" s="140">
        <f>福島!$D$8</f>
        <v>0</v>
      </c>
      <c r="D111" s="141"/>
      <c r="E111" s="142"/>
      <c r="G111" s="49" t="s">
        <v>80</v>
      </c>
      <c r="H111" s="143">
        <f>福島!$H$4</f>
        <v>0</v>
      </c>
      <c r="I111" s="144"/>
      <c r="J111" s="50" t="s">
        <v>19</v>
      </c>
    </row>
    <row r="112" spans="2:11" s="28" customFormat="1" ht="14.25" thickBot="1">
      <c r="B112" s="51" t="s">
        <v>106</v>
      </c>
      <c r="C112" s="145">
        <f>福島!$D$9</f>
        <v>0</v>
      </c>
      <c r="D112" s="146"/>
      <c r="E112" s="147"/>
      <c r="G112" s="51" t="s">
        <v>81</v>
      </c>
      <c r="H112" s="148">
        <f>福島!$H$5</f>
        <v>0</v>
      </c>
      <c r="I112" s="149"/>
      <c r="J112" s="52" t="s">
        <v>19</v>
      </c>
    </row>
    <row r="113" spans="2:11" s="28" customFormat="1" ht="13.5"/>
    <row r="114" spans="2:11" s="28" customFormat="1" ht="14.25" thickBot="1"/>
    <row r="115" spans="2:11" s="28" customFormat="1" ht="14.25" thickBot="1">
      <c r="B115" s="46" t="s">
        <v>17</v>
      </c>
      <c r="C115" s="194" t="s">
        <v>9</v>
      </c>
      <c r="D115" s="194"/>
      <c r="E115" s="194"/>
      <c r="F115" s="194"/>
      <c r="G115" s="151" t="s">
        <v>18</v>
      </c>
      <c r="H115" s="151"/>
      <c r="I115" s="194" t="s">
        <v>26</v>
      </c>
      <c r="J115" s="194"/>
      <c r="K115" s="195"/>
    </row>
    <row r="116" spans="2:11" s="28" customFormat="1" ht="14.25" thickBot="1"/>
    <row r="117" spans="2:11" s="28" customFormat="1" ht="13.5">
      <c r="B117" s="47" t="s">
        <v>102</v>
      </c>
      <c r="C117" s="135">
        <f>茨城!$D$7</f>
        <v>0</v>
      </c>
      <c r="D117" s="136"/>
      <c r="E117" s="137"/>
      <c r="G117" s="47" t="s">
        <v>79</v>
      </c>
      <c r="H117" s="138">
        <f>茨城!$H$3</f>
        <v>0</v>
      </c>
      <c r="I117" s="139"/>
      <c r="J117" s="48" t="s">
        <v>7</v>
      </c>
    </row>
    <row r="118" spans="2:11" s="28" customFormat="1" ht="13.5">
      <c r="B118" s="49" t="s">
        <v>104</v>
      </c>
      <c r="C118" s="140">
        <f>茨城!$D$8</f>
        <v>0</v>
      </c>
      <c r="D118" s="141"/>
      <c r="E118" s="142"/>
      <c r="G118" s="49" t="s">
        <v>80</v>
      </c>
      <c r="H118" s="143">
        <f>茨城!$H$4</f>
        <v>0</v>
      </c>
      <c r="I118" s="144"/>
      <c r="J118" s="50" t="s">
        <v>19</v>
      </c>
    </row>
    <row r="119" spans="2:11" s="28" customFormat="1" ht="14.25" thickBot="1">
      <c r="B119" s="51" t="s">
        <v>106</v>
      </c>
      <c r="C119" s="145">
        <f>茨城!$D$9</f>
        <v>0</v>
      </c>
      <c r="D119" s="146"/>
      <c r="E119" s="147"/>
      <c r="G119" s="51" t="s">
        <v>81</v>
      </c>
      <c r="H119" s="148">
        <f>茨城!$H$5</f>
        <v>0</v>
      </c>
      <c r="I119" s="149"/>
      <c r="J119" s="52" t="s">
        <v>19</v>
      </c>
    </row>
    <row r="120" spans="2:11" s="28" customFormat="1" ht="13.5"/>
    <row r="121" spans="2:11" s="28" customFormat="1" ht="14.25" thickBot="1"/>
    <row r="122" spans="2:11" s="28" customFormat="1" ht="14.25" thickBot="1">
      <c r="B122" s="46" t="s">
        <v>17</v>
      </c>
      <c r="C122" s="194" t="s">
        <v>9</v>
      </c>
      <c r="D122" s="194"/>
      <c r="E122" s="194"/>
      <c r="F122" s="194"/>
      <c r="G122" s="151" t="s">
        <v>18</v>
      </c>
      <c r="H122" s="151"/>
      <c r="I122" s="194" t="s">
        <v>27</v>
      </c>
      <c r="J122" s="194"/>
      <c r="K122" s="195"/>
    </row>
    <row r="123" spans="2:11" s="28" customFormat="1" ht="14.25" thickBot="1"/>
    <row r="124" spans="2:11" s="28" customFormat="1" ht="13.5">
      <c r="B124" s="47" t="s">
        <v>102</v>
      </c>
      <c r="C124" s="135">
        <f>栃木!$D$7</f>
        <v>0</v>
      </c>
      <c r="D124" s="136"/>
      <c r="E124" s="137"/>
      <c r="G124" s="47" t="s">
        <v>79</v>
      </c>
      <c r="H124" s="138">
        <f>栃木!$H$3</f>
        <v>0</v>
      </c>
      <c r="I124" s="139"/>
      <c r="J124" s="48" t="s">
        <v>7</v>
      </c>
    </row>
    <row r="125" spans="2:11" s="28" customFormat="1" ht="13.5">
      <c r="B125" s="49" t="s">
        <v>104</v>
      </c>
      <c r="C125" s="140">
        <f>栃木!$D$8</f>
        <v>0</v>
      </c>
      <c r="D125" s="141"/>
      <c r="E125" s="142"/>
      <c r="G125" s="49" t="s">
        <v>80</v>
      </c>
      <c r="H125" s="143">
        <f>栃木!$H$4</f>
        <v>0</v>
      </c>
      <c r="I125" s="144"/>
      <c r="J125" s="50" t="s">
        <v>19</v>
      </c>
    </row>
    <row r="126" spans="2:11" s="28" customFormat="1" ht="14.25" thickBot="1">
      <c r="B126" s="51" t="s">
        <v>106</v>
      </c>
      <c r="C126" s="145">
        <f>栃木!$D$9</f>
        <v>0</v>
      </c>
      <c r="D126" s="146"/>
      <c r="E126" s="147"/>
      <c r="G126" s="51" t="s">
        <v>81</v>
      </c>
      <c r="H126" s="148">
        <f>栃木!$H$5</f>
        <v>0</v>
      </c>
      <c r="I126" s="149"/>
      <c r="J126" s="52" t="s">
        <v>19</v>
      </c>
    </row>
    <row r="127" spans="2:11" s="28" customFormat="1" ht="13.5"/>
    <row r="128" spans="2:11" s="28" customFormat="1" ht="14.25" thickBot="1"/>
    <row r="129" spans="2:11" s="28" customFormat="1" ht="14.25" thickBot="1">
      <c r="B129" s="46" t="s">
        <v>17</v>
      </c>
      <c r="C129" s="194" t="s">
        <v>9</v>
      </c>
      <c r="D129" s="194"/>
      <c r="E129" s="194"/>
      <c r="F129" s="194"/>
      <c r="G129" s="151" t="s">
        <v>18</v>
      </c>
      <c r="H129" s="151"/>
      <c r="I129" s="194" t="s">
        <v>28</v>
      </c>
      <c r="J129" s="194"/>
      <c r="K129" s="195"/>
    </row>
    <row r="130" spans="2:11" s="28" customFormat="1" ht="14.25" thickBot="1"/>
    <row r="131" spans="2:11" s="28" customFormat="1" ht="13.5">
      <c r="B131" s="47" t="s">
        <v>102</v>
      </c>
      <c r="C131" s="135">
        <f>群馬!$D$7</f>
        <v>0</v>
      </c>
      <c r="D131" s="136"/>
      <c r="E131" s="137"/>
      <c r="G131" s="47" t="s">
        <v>79</v>
      </c>
      <c r="H131" s="138">
        <f>群馬!$H$3</f>
        <v>0</v>
      </c>
      <c r="I131" s="139"/>
      <c r="J131" s="48" t="s">
        <v>7</v>
      </c>
    </row>
    <row r="132" spans="2:11" s="28" customFormat="1" ht="13.5">
      <c r="B132" s="49" t="s">
        <v>104</v>
      </c>
      <c r="C132" s="140">
        <f>群馬!$D$8</f>
        <v>0</v>
      </c>
      <c r="D132" s="141"/>
      <c r="E132" s="142"/>
      <c r="G132" s="49" t="s">
        <v>80</v>
      </c>
      <c r="H132" s="143">
        <f>群馬!$H$4</f>
        <v>0</v>
      </c>
      <c r="I132" s="144"/>
      <c r="J132" s="50" t="s">
        <v>19</v>
      </c>
    </row>
    <row r="133" spans="2:11" s="28" customFormat="1" ht="14.25" thickBot="1">
      <c r="B133" s="51" t="s">
        <v>106</v>
      </c>
      <c r="C133" s="145">
        <f>群馬!$D$9</f>
        <v>0</v>
      </c>
      <c r="D133" s="146"/>
      <c r="E133" s="147"/>
      <c r="G133" s="51" t="s">
        <v>81</v>
      </c>
      <c r="H133" s="148">
        <f>群馬!$H$5</f>
        <v>0</v>
      </c>
      <c r="I133" s="149"/>
      <c r="J133" s="52" t="s">
        <v>19</v>
      </c>
    </row>
    <row r="134" spans="2:11" s="28" customFormat="1" ht="13.5"/>
    <row r="135" spans="2:11" s="28" customFormat="1" ht="14.25" thickBot="1"/>
    <row r="136" spans="2:11" s="28" customFormat="1" ht="14.25" thickBot="1">
      <c r="B136" s="46" t="s">
        <v>17</v>
      </c>
      <c r="C136" s="194" t="s">
        <v>9</v>
      </c>
      <c r="D136" s="194"/>
      <c r="E136" s="194"/>
      <c r="F136" s="194"/>
      <c r="G136" s="151" t="s">
        <v>18</v>
      </c>
      <c r="H136" s="151"/>
      <c r="I136" s="194" t="s">
        <v>29</v>
      </c>
      <c r="J136" s="194"/>
      <c r="K136" s="195"/>
    </row>
    <row r="137" spans="2:11" s="28" customFormat="1" ht="14.25" thickBot="1"/>
    <row r="138" spans="2:11" s="28" customFormat="1" ht="13.5">
      <c r="B138" s="47" t="s">
        <v>102</v>
      </c>
      <c r="C138" s="135">
        <f>埼玉!$D$7</f>
        <v>0</v>
      </c>
      <c r="D138" s="136"/>
      <c r="E138" s="137"/>
      <c r="G138" s="47" t="s">
        <v>79</v>
      </c>
      <c r="H138" s="138">
        <f>埼玉!$H$3</f>
        <v>0</v>
      </c>
      <c r="I138" s="139"/>
      <c r="J138" s="48" t="s">
        <v>7</v>
      </c>
    </row>
    <row r="139" spans="2:11" s="28" customFormat="1" ht="13.5">
      <c r="B139" s="49" t="s">
        <v>104</v>
      </c>
      <c r="C139" s="140">
        <f>埼玉!$D$8</f>
        <v>0</v>
      </c>
      <c r="D139" s="141"/>
      <c r="E139" s="142"/>
      <c r="G139" s="49" t="s">
        <v>80</v>
      </c>
      <c r="H139" s="143">
        <f>埼玉!$H$4</f>
        <v>0</v>
      </c>
      <c r="I139" s="144"/>
      <c r="J139" s="50" t="s">
        <v>19</v>
      </c>
    </row>
    <row r="140" spans="2:11" s="28" customFormat="1" ht="14.25" thickBot="1">
      <c r="B140" s="51" t="s">
        <v>106</v>
      </c>
      <c r="C140" s="145">
        <f>埼玉!$D$9</f>
        <v>0</v>
      </c>
      <c r="D140" s="146"/>
      <c r="E140" s="147"/>
      <c r="G140" s="51" t="s">
        <v>81</v>
      </c>
      <c r="H140" s="148">
        <f>埼玉!$H$5</f>
        <v>0</v>
      </c>
      <c r="I140" s="149"/>
      <c r="J140" s="52" t="s">
        <v>19</v>
      </c>
    </row>
    <row r="141" spans="2:11" s="28" customFormat="1" ht="13.5"/>
    <row r="142" spans="2:11" s="28" customFormat="1" ht="14.25" thickBot="1"/>
    <row r="143" spans="2:11" s="28" customFormat="1" ht="14.25" thickBot="1">
      <c r="B143" s="46" t="s">
        <v>17</v>
      </c>
      <c r="C143" s="194" t="s">
        <v>9</v>
      </c>
      <c r="D143" s="194"/>
      <c r="E143" s="194"/>
      <c r="F143" s="194"/>
      <c r="G143" s="151" t="s">
        <v>18</v>
      </c>
      <c r="H143" s="151"/>
      <c r="I143" s="194" t="s">
        <v>30</v>
      </c>
      <c r="J143" s="194"/>
      <c r="K143" s="195"/>
    </row>
    <row r="144" spans="2:11" s="28" customFormat="1" ht="14.25" thickBot="1"/>
    <row r="145" spans="2:11" s="28" customFormat="1" ht="13.5">
      <c r="B145" s="47" t="s">
        <v>102</v>
      </c>
      <c r="C145" s="135">
        <f>千葉!$D$7</f>
        <v>0</v>
      </c>
      <c r="D145" s="136"/>
      <c r="E145" s="137"/>
      <c r="G145" s="47" t="s">
        <v>79</v>
      </c>
      <c r="H145" s="138">
        <f>千葉!$H$3</f>
        <v>0</v>
      </c>
      <c r="I145" s="139"/>
      <c r="J145" s="48" t="s">
        <v>7</v>
      </c>
    </row>
    <row r="146" spans="2:11" s="28" customFormat="1" ht="13.5">
      <c r="B146" s="49" t="s">
        <v>104</v>
      </c>
      <c r="C146" s="140">
        <f>千葉!$D$8</f>
        <v>0</v>
      </c>
      <c r="D146" s="141"/>
      <c r="E146" s="142"/>
      <c r="G146" s="49" t="s">
        <v>80</v>
      </c>
      <c r="H146" s="143">
        <f>千葉!$H$4</f>
        <v>0</v>
      </c>
      <c r="I146" s="144"/>
      <c r="J146" s="50" t="s">
        <v>19</v>
      </c>
    </row>
    <row r="147" spans="2:11" s="28" customFormat="1" ht="14.25" thickBot="1">
      <c r="B147" s="51" t="s">
        <v>106</v>
      </c>
      <c r="C147" s="145">
        <f>千葉!$D$9</f>
        <v>0</v>
      </c>
      <c r="D147" s="146"/>
      <c r="E147" s="147"/>
      <c r="G147" s="51" t="s">
        <v>81</v>
      </c>
      <c r="H147" s="148">
        <f>千葉!$H$5</f>
        <v>0</v>
      </c>
      <c r="I147" s="149"/>
      <c r="J147" s="52" t="s">
        <v>19</v>
      </c>
    </row>
    <row r="148" spans="2:11" s="28" customFormat="1" ht="13.5"/>
    <row r="149" spans="2:11" s="28" customFormat="1" ht="14.25" thickBot="1"/>
    <row r="150" spans="2:11" s="28" customFormat="1" ht="14.25" thickBot="1">
      <c r="B150" s="46" t="s">
        <v>17</v>
      </c>
      <c r="C150" s="194" t="s">
        <v>9</v>
      </c>
      <c r="D150" s="194"/>
      <c r="E150" s="194"/>
      <c r="F150" s="194"/>
      <c r="G150" s="151" t="s">
        <v>18</v>
      </c>
      <c r="H150" s="151"/>
      <c r="I150" s="194" t="s">
        <v>31</v>
      </c>
      <c r="J150" s="194"/>
      <c r="K150" s="195"/>
    </row>
    <row r="151" spans="2:11" s="28" customFormat="1" ht="14.25" thickBot="1"/>
    <row r="152" spans="2:11" s="28" customFormat="1" ht="13.5">
      <c r="B152" s="47" t="s">
        <v>102</v>
      </c>
      <c r="C152" s="135">
        <f>東京!$D$7</f>
        <v>0</v>
      </c>
      <c r="D152" s="136"/>
      <c r="E152" s="137"/>
      <c r="G152" s="47" t="s">
        <v>79</v>
      </c>
      <c r="H152" s="138">
        <f>東京!$H$3</f>
        <v>0</v>
      </c>
      <c r="I152" s="139"/>
      <c r="J152" s="48" t="s">
        <v>7</v>
      </c>
    </row>
    <row r="153" spans="2:11" s="28" customFormat="1" ht="13.5">
      <c r="B153" s="49" t="s">
        <v>104</v>
      </c>
      <c r="C153" s="140">
        <f>東京!$D$8</f>
        <v>0</v>
      </c>
      <c r="D153" s="141"/>
      <c r="E153" s="142"/>
      <c r="G153" s="49" t="s">
        <v>80</v>
      </c>
      <c r="H153" s="143">
        <f>東京!$H$4</f>
        <v>0</v>
      </c>
      <c r="I153" s="144"/>
      <c r="J153" s="50" t="s">
        <v>19</v>
      </c>
    </row>
    <row r="154" spans="2:11" s="28" customFormat="1" ht="14.25" thickBot="1">
      <c r="B154" s="51" t="s">
        <v>106</v>
      </c>
      <c r="C154" s="145">
        <f>東京!$D$9</f>
        <v>0</v>
      </c>
      <c r="D154" s="146"/>
      <c r="E154" s="147"/>
      <c r="G154" s="51" t="s">
        <v>81</v>
      </c>
      <c r="H154" s="148">
        <f>東京!$H$5</f>
        <v>0</v>
      </c>
      <c r="I154" s="149"/>
      <c r="J154" s="52" t="s">
        <v>19</v>
      </c>
    </row>
    <row r="155" spans="2:11" s="28" customFormat="1" ht="13.5"/>
    <row r="156" spans="2:11" s="28" customFormat="1" ht="14.25" thickBot="1"/>
    <row r="157" spans="2:11" s="28" customFormat="1" ht="14.25" thickBot="1">
      <c r="B157" s="46" t="s">
        <v>17</v>
      </c>
      <c r="C157" s="190" t="s">
        <v>9</v>
      </c>
      <c r="D157" s="191"/>
      <c r="E157" s="191"/>
      <c r="F157" s="192"/>
      <c r="G157" s="160" t="s">
        <v>18</v>
      </c>
      <c r="H157" s="161"/>
      <c r="I157" s="190" t="s">
        <v>32</v>
      </c>
      <c r="J157" s="191"/>
      <c r="K157" s="193"/>
    </row>
    <row r="158" spans="2:11" s="28" customFormat="1" ht="14.25" thickBot="1"/>
    <row r="159" spans="2:11" s="28" customFormat="1" ht="13.5">
      <c r="B159" s="47" t="s">
        <v>102</v>
      </c>
      <c r="C159" s="135">
        <f>神奈川!$D$7</f>
        <v>0</v>
      </c>
      <c r="D159" s="136"/>
      <c r="E159" s="137"/>
      <c r="G159" s="47" t="s">
        <v>79</v>
      </c>
      <c r="H159" s="138">
        <f>神奈川!$H$3</f>
        <v>0</v>
      </c>
      <c r="I159" s="139"/>
      <c r="J159" s="48" t="s">
        <v>7</v>
      </c>
    </row>
    <row r="160" spans="2:11" s="28" customFormat="1" ht="13.5">
      <c r="B160" s="49" t="s">
        <v>104</v>
      </c>
      <c r="C160" s="140">
        <f>神奈川!$D$8</f>
        <v>0</v>
      </c>
      <c r="D160" s="141"/>
      <c r="E160" s="142"/>
      <c r="G160" s="49" t="s">
        <v>80</v>
      </c>
      <c r="H160" s="143">
        <f>神奈川!$H$4</f>
        <v>0</v>
      </c>
      <c r="I160" s="144"/>
      <c r="J160" s="50" t="s">
        <v>19</v>
      </c>
    </row>
    <row r="161" spans="2:11" s="28" customFormat="1" ht="14.25" thickBot="1">
      <c r="B161" s="51" t="s">
        <v>106</v>
      </c>
      <c r="C161" s="145">
        <f>神奈川!$D$9</f>
        <v>0</v>
      </c>
      <c r="D161" s="146"/>
      <c r="E161" s="147"/>
      <c r="G161" s="51" t="s">
        <v>81</v>
      </c>
      <c r="H161" s="148">
        <f>神奈川!$H$5</f>
        <v>0</v>
      </c>
      <c r="I161" s="149"/>
      <c r="J161" s="52" t="s">
        <v>19</v>
      </c>
    </row>
    <row r="162" spans="2:11" s="28" customFormat="1" ht="13.5"/>
    <row r="163" spans="2:11" s="28" customFormat="1" ht="14.25" thickBot="1"/>
    <row r="164" spans="2:11" s="28" customFormat="1" ht="14.25" thickBot="1">
      <c r="B164" s="46" t="s">
        <v>17</v>
      </c>
      <c r="C164" s="190" t="s">
        <v>9</v>
      </c>
      <c r="D164" s="191"/>
      <c r="E164" s="191"/>
      <c r="F164" s="192"/>
      <c r="G164" s="160" t="s">
        <v>18</v>
      </c>
      <c r="H164" s="161"/>
      <c r="I164" s="190" t="s">
        <v>33</v>
      </c>
      <c r="J164" s="191"/>
      <c r="K164" s="193"/>
    </row>
    <row r="165" spans="2:11" s="28" customFormat="1" ht="14.25" thickBot="1"/>
    <row r="166" spans="2:11" s="28" customFormat="1" ht="13.5">
      <c r="B166" s="47" t="s">
        <v>102</v>
      </c>
      <c r="C166" s="135">
        <f>山梨!$D$7</f>
        <v>0</v>
      </c>
      <c r="D166" s="136"/>
      <c r="E166" s="137"/>
      <c r="G166" s="47" t="s">
        <v>79</v>
      </c>
      <c r="H166" s="138">
        <f>山梨!$H$3</f>
        <v>0</v>
      </c>
      <c r="I166" s="139"/>
      <c r="J166" s="48" t="s">
        <v>7</v>
      </c>
    </row>
    <row r="167" spans="2:11" s="28" customFormat="1" ht="13.5">
      <c r="B167" s="49" t="s">
        <v>104</v>
      </c>
      <c r="C167" s="140">
        <f>山梨!$D$8</f>
        <v>0</v>
      </c>
      <c r="D167" s="141"/>
      <c r="E167" s="142"/>
      <c r="G167" s="49" t="s">
        <v>80</v>
      </c>
      <c r="H167" s="143">
        <f>山梨!$H$4</f>
        <v>0</v>
      </c>
      <c r="I167" s="144"/>
      <c r="J167" s="50" t="s">
        <v>19</v>
      </c>
    </row>
    <row r="168" spans="2:11" s="28" customFormat="1" ht="14.25" thickBot="1">
      <c r="B168" s="51" t="s">
        <v>106</v>
      </c>
      <c r="C168" s="145">
        <f>山梨!$D$9</f>
        <v>0</v>
      </c>
      <c r="D168" s="146"/>
      <c r="E168" s="147"/>
      <c r="G168" s="51" t="s">
        <v>81</v>
      </c>
      <c r="H168" s="148">
        <f>山梨!$H$5</f>
        <v>0</v>
      </c>
      <c r="I168" s="149"/>
      <c r="J168" s="52" t="s">
        <v>19</v>
      </c>
    </row>
    <row r="169" spans="2:11" s="28" customFormat="1" ht="13.5"/>
    <row r="170" spans="2:11" s="28" customFormat="1" ht="14.25" thickBot="1"/>
    <row r="171" spans="2:11" s="28" customFormat="1" ht="14.25" thickBot="1">
      <c r="B171" s="46" t="s">
        <v>17</v>
      </c>
      <c r="C171" s="188" t="s">
        <v>10</v>
      </c>
      <c r="D171" s="188"/>
      <c r="E171" s="188"/>
      <c r="F171" s="188"/>
      <c r="G171" s="151" t="s">
        <v>18</v>
      </c>
      <c r="H171" s="151"/>
      <c r="I171" s="188" t="s">
        <v>34</v>
      </c>
      <c r="J171" s="188"/>
      <c r="K171" s="189"/>
    </row>
    <row r="172" spans="2:11" s="28" customFormat="1" ht="14.25" thickBot="1"/>
    <row r="173" spans="2:11" s="28" customFormat="1" ht="13.5">
      <c r="B173" s="47" t="s">
        <v>102</v>
      </c>
      <c r="C173" s="135">
        <f>新潟!$D$7</f>
        <v>0</v>
      </c>
      <c r="D173" s="136"/>
      <c r="E173" s="137"/>
      <c r="G173" s="47" t="s">
        <v>79</v>
      </c>
      <c r="H173" s="138">
        <f>新潟!$H$3</f>
        <v>0</v>
      </c>
      <c r="I173" s="139"/>
      <c r="J173" s="48" t="s">
        <v>7</v>
      </c>
    </row>
    <row r="174" spans="2:11" s="28" customFormat="1" ht="13.5">
      <c r="B174" s="49" t="s">
        <v>104</v>
      </c>
      <c r="C174" s="140">
        <f>新潟!$D$8</f>
        <v>0</v>
      </c>
      <c r="D174" s="141"/>
      <c r="E174" s="142"/>
      <c r="G174" s="49" t="s">
        <v>80</v>
      </c>
      <c r="H174" s="143">
        <f>新潟!$H$4</f>
        <v>0</v>
      </c>
      <c r="I174" s="144"/>
      <c r="J174" s="50" t="s">
        <v>19</v>
      </c>
    </row>
    <row r="175" spans="2:11" s="28" customFormat="1" ht="14.25" thickBot="1">
      <c r="B175" s="51" t="s">
        <v>106</v>
      </c>
      <c r="C175" s="145">
        <f>新潟!$D$9</f>
        <v>0</v>
      </c>
      <c r="D175" s="146"/>
      <c r="E175" s="147"/>
      <c r="G175" s="51" t="s">
        <v>81</v>
      </c>
      <c r="H175" s="148">
        <f>新潟!$H$5</f>
        <v>0</v>
      </c>
      <c r="I175" s="149"/>
      <c r="J175" s="52" t="s">
        <v>19</v>
      </c>
    </row>
    <row r="176" spans="2:11" s="28" customFormat="1" ht="13.5"/>
    <row r="177" spans="2:18" s="28" customFormat="1" ht="14.25" thickBot="1"/>
    <row r="178" spans="2:18" s="28" customFormat="1" ht="14.25" thickBot="1">
      <c r="B178" s="46" t="s">
        <v>17</v>
      </c>
      <c r="C178" s="184" t="s">
        <v>10</v>
      </c>
      <c r="D178" s="185"/>
      <c r="E178" s="185"/>
      <c r="F178" s="186"/>
      <c r="G178" s="160" t="s">
        <v>18</v>
      </c>
      <c r="H178" s="161"/>
      <c r="I178" s="184" t="s">
        <v>35</v>
      </c>
      <c r="J178" s="185"/>
      <c r="K178" s="187"/>
    </row>
    <row r="179" spans="2:18" s="28" customFormat="1" ht="14.25" thickBot="1"/>
    <row r="180" spans="2:18" s="28" customFormat="1" ht="13.5">
      <c r="B180" s="47" t="s">
        <v>102</v>
      </c>
      <c r="C180" s="135">
        <f>富山!$D$7</f>
        <v>0</v>
      </c>
      <c r="D180" s="136"/>
      <c r="E180" s="137"/>
      <c r="G180" s="47" t="s">
        <v>79</v>
      </c>
      <c r="H180" s="138">
        <f>富山!$H$3</f>
        <v>0</v>
      </c>
      <c r="I180" s="139"/>
      <c r="J180" s="48" t="s">
        <v>7</v>
      </c>
    </row>
    <row r="181" spans="2:18" s="28" customFormat="1" ht="13.5">
      <c r="B181" s="49" t="s">
        <v>104</v>
      </c>
      <c r="C181" s="140">
        <f>富山!$D$8</f>
        <v>0</v>
      </c>
      <c r="D181" s="141"/>
      <c r="E181" s="142"/>
      <c r="G181" s="49" t="s">
        <v>80</v>
      </c>
      <c r="H181" s="143">
        <f>富山!$H$4</f>
        <v>0</v>
      </c>
      <c r="I181" s="144"/>
      <c r="J181" s="50" t="s">
        <v>19</v>
      </c>
    </row>
    <row r="182" spans="2:18" s="28" customFormat="1" ht="14.25" thickBot="1">
      <c r="B182" s="51" t="s">
        <v>106</v>
      </c>
      <c r="C182" s="145">
        <f>富山!$D$9</f>
        <v>0</v>
      </c>
      <c r="D182" s="146"/>
      <c r="E182" s="147"/>
      <c r="G182" s="51" t="s">
        <v>81</v>
      </c>
      <c r="H182" s="148">
        <f>富山!$H$5</f>
        <v>0</v>
      </c>
      <c r="I182" s="149"/>
      <c r="J182" s="52" t="s">
        <v>19</v>
      </c>
    </row>
    <row r="183" spans="2:18" s="28" customFormat="1" ht="13.5"/>
    <row r="184" spans="2:18" s="28" customFormat="1" ht="14.25" thickBot="1"/>
    <row r="185" spans="2:18" s="28" customFormat="1" ht="14.25" thickBot="1">
      <c r="B185" s="46" t="s">
        <v>17</v>
      </c>
      <c r="C185" s="184" t="s">
        <v>10</v>
      </c>
      <c r="D185" s="185"/>
      <c r="E185" s="185"/>
      <c r="F185" s="186"/>
      <c r="G185" s="160" t="s">
        <v>18</v>
      </c>
      <c r="H185" s="161"/>
      <c r="I185" s="184" t="s">
        <v>36</v>
      </c>
      <c r="J185" s="185"/>
      <c r="K185" s="187"/>
    </row>
    <row r="186" spans="2:18" s="28" customFormat="1" ht="14.25" thickBot="1"/>
    <row r="187" spans="2:18" s="28" customFormat="1" ht="13.5">
      <c r="B187" s="47" t="s">
        <v>102</v>
      </c>
      <c r="C187" s="135">
        <f>石川!$D$7</f>
        <v>0</v>
      </c>
      <c r="D187" s="136"/>
      <c r="E187" s="137"/>
      <c r="G187" s="47" t="s">
        <v>79</v>
      </c>
      <c r="H187" s="138">
        <f>石川!$H$3</f>
        <v>0</v>
      </c>
      <c r="I187" s="139"/>
      <c r="J187" s="48" t="s">
        <v>7</v>
      </c>
    </row>
    <row r="188" spans="2:18" s="28" customFormat="1" ht="13.5">
      <c r="B188" s="49" t="s">
        <v>104</v>
      </c>
      <c r="C188" s="140">
        <f>石川!$D$8</f>
        <v>0</v>
      </c>
      <c r="D188" s="141"/>
      <c r="E188" s="142"/>
      <c r="G188" s="49" t="s">
        <v>80</v>
      </c>
      <c r="H188" s="143">
        <f>石川!$H$4</f>
        <v>0</v>
      </c>
      <c r="I188" s="144"/>
      <c r="J188" s="50" t="s">
        <v>19</v>
      </c>
    </row>
    <row r="189" spans="2:18" s="28" customFormat="1" ht="14.25" thickBot="1">
      <c r="B189" s="51" t="s">
        <v>106</v>
      </c>
      <c r="C189" s="145">
        <f>石川!$D$9</f>
        <v>0</v>
      </c>
      <c r="D189" s="146"/>
      <c r="E189" s="147"/>
      <c r="G189" s="51" t="s">
        <v>81</v>
      </c>
      <c r="H189" s="148">
        <f>石川!$H$5</f>
        <v>0</v>
      </c>
      <c r="I189" s="149"/>
      <c r="J189" s="52" t="s">
        <v>19</v>
      </c>
    </row>
    <row r="190" spans="2:18" s="28" customFormat="1" ht="13.5"/>
    <row r="191" spans="2:18" s="28" customFormat="1" ht="14.25" thickBot="1"/>
    <row r="192" spans="2:18" s="28" customFormat="1" ht="14.25" thickBot="1">
      <c r="B192" s="46" t="s">
        <v>17</v>
      </c>
      <c r="C192" s="184" t="s">
        <v>10</v>
      </c>
      <c r="D192" s="185"/>
      <c r="E192" s="185"/>
      <c r="F192" s="186"/>
      <c r="G192" s="160" t="s">
        <v>18</v>
      </c>
      <c r="H192" s="161"/>
      <c r="I192" s="184" t="s">
        <v>37</v>
      </c>
      <c r="J192" s="185"/>
      <c r="K192" s="187"/>
      <c r="N192" s="56"/>
      <c r="O192" s="60"/>
      <c r="P192" s="61"/>
      <c r="Q192" s="56"/>
      <c r="R192" s="56"/>
    </row>
    <row r="193" spans="1:18" s="28" customFormat="1" ht="14.25" thickBot="1">
      <c r="N193" s="56"/>
      <c r="O193" s="62"/>
      <c r="P193" s="61"/>
      <c r="Q193" s="56"/>
      <c r="R193" s="56"/>
    </row>
    <row r="194" spans="1:18" s="28" customFormat="1" ht="13.5">
      <c r="B194" s="47" t="s">
        <v>102</v>
      </c>
      <c r="C194" s="135">
        <f>福井!$D$7</f>
        <v>0</v>
      </c>
      <c r="D194" s="136"/>
      <c r="E194" s="137"/>
      <c r="G194" s="47" t="s">
        <v>79</v>
      </c>
      <c r="H194" s="138">
        <f>福井!$H$3</f>
        <v>0</v>
      </c>
      <c r="I194" s="139"/>
      <c r="J194" s="48" t="s">
        <v>7</v>
      </c>
      <c r="N194" s="56"/>
      <c r="O194" s="62"/>
      <c r="P194" s="61"/>
      <c r="Q194" s="63"/>
      <c r="R194" s="56"/>
    </row>
    <row r="195" spans="1:18" s="28" customFormat="1" ht="13.5">
      <c r="B195" s="49" t="s">
        <v>104</v>
      </c>
      <c r="C195" s="140">
        <f>福井!$D$8</f>
        <v>0</v>
      </c>
      <c r="D195" s="141"/>
      <c r="E195" s="142"/>
      <c r="G195" s="49" t="s">
        <v>80</v>
      </c>
      <c r="H195" s="143">
        <f>福井!$H$4</f>
        <v>0</v>
      </c>
      <c r="I195" s="144"/>
      <c r="J195" s="50" t="s">
        <v>19</v>
      </c>
      <c r="N195" s="56"/>
      <c r="O195" s="60"/>
      <c r="P195" s="61"/>
      <c r="Q195" s="56"/>
      <c r="R195" s="56"/>
    </row>
    <row r="196" spans="1:18" s="28" customFormat="1" ht="14.25" thickBot="1">
      <c r="B196" s="51" t="s">
        <v>106</v>
      </c>
      <c r="C196" s="145">
        <f>福井!$D$9</f>
        <v>0</v>
      </c>
      <c r="D196" s="146"/>
      <c r="E196" s="147"/>
      <c r="G196" s="51" t="s">
        <v>81</v>
      </c>
      <c r="H196" s="148">
        <f>福井!$H$5</f>
        <v>0</v>
      </c>
      <c r="I196" s="149"/>
      <c r="J196" s="52" t="s">
        <v>19</v>
      </c>
      <c r="N196" s="56"/>
      <c r="O196" s="60"/>
      <c r="P196" s="61"/>
      <c r="Q196" s="56"/>
      <c r="R196" s="56"/>
    </row>
    <row r="197" spans="1:18" s="28" customFormat="1" ht="13.5">
      <c r="N197" s="56"/>
      <c r="O197" s="64"/>
      <c r="P197" s="65"/>
      <c r="Q197" s="56"/>
      <c r="R197" s="56"/>
    </row>
    <row r="198" spans="1:18" s="28" customFormat="1" ht="14.25" thickBot="1"/>
    <row r="199" spans="1:18" s="68" customFormat="1" ht="14.25" thickBot="1">
      <c r="A199" s="66"/>
      <c r="B199" s="67" t="s">
        <v>17</v>
      </c>
      <c r="C199" s="181" t="s">
        <v>10</v>
      </c>
      <c r="D199" s="181"/>
      <c r="E199" s="181"/>
      <c r="F199" s="181"/>
      <c r="G199" s="182" t="s">
        <v>18</v>
      </c>
      <c r="H199" s="182"/>
      <c r="I199" s="181" t="s">
        <v>38</v>
      </c>
      <c r="J199" s="181"/>
      <c r="K199" s="183"/>
      <c r="L199" s="66"/>
      <c r="M199" s="66"/>
    </row>
    <row r="200" spans="1:18" s="68" customFormat="1" ht="14.25" thickBo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1:18" s="68" customFormat="1" ht="13.5">
      <c r="A201" s="66"/>
      <c r="B201" s="47" t="s">
        <v>102</v>
      </c>
      <c r="C201" s="135">
        <f>長野!$D$7</f>
        <v>0</v>
      </c>
      <c r="D201" s="136"/>
      <c r="E201" s="137"/>
      <c r="F201" s="28"/>
      <c r="G201" s="47" t="s">
        <v>79</v>
      </c>
      <c r="H201" s="138">
        <f>長野!$H$3</f>
        <v>0</v>
      </c>
      <c r="I201" s="139"/>
      <c r="J201" s="48" t="s">
        <v>7</v>
      </c>
      <c r="K201" s="28"/>
      <c r="L201" s="66"/>
      <c r="M201" s="66"/>
    </row>
    <row r="202" spans="1:18" s="68" customFormat="1" ht="13.5">
      <c r="A202" s="66"/>
      <c r="B202" s="49" t="s">
        <v>104</v>
      </c>
      <c r="C202" s="140">
        <f>長野!$D$8</f>
        <v>0</v>
      </c>
      <c r="D202" s="141"/>
      <c r="E202" s="142"/>
      <c r="F202" s="28"/>
      <c r="G202" s="49" t="s">
        <v>80</v>
      </c>
      <c r="H202" s="143">
        <f>長野!$H$4</f>
        <v>0</v>
      </c>
      <c r="I202" s="144"/>
      <c r="J202" s="50" t="s">
        <v>19</v>
      </c>
      <c r="K202" s="28"/>
      <c r="L202" s="66"/>
      <c r="M202" s="66"/>
    </row>
    <row r="203" spans="1:18" s="68" customFormat="1" ht="14.25" thickBot="1">
      <c r="A203" s="66"/>
      <c r="B203" s="51" t="s">
        <v>106</v>
      </c>
      <c r="C203" s="145">
        <f>長野!$D$9</f>
        <v>0</v>
      </c>
      <c r="D203" s="146"/>
      <c r="E203" s="147"/>
      <c r="F203" s="28"/>
      <c r="G203" s="51" t="s">
        <v>81</v>
      </c>
      <c r="H203" s="148">
        <f>長野!$H$5</f>
        <v>0</v>
      </c>
      <c r="I203" s="149"/>
      <c r="J203" s="52" t="s">
        <v>19</v>
      </c>
      <c r="K203" s="28"/>
      <c r="L203" s="66"/>
      <c r="M203" s="66"/>
    </row>
    <row r="204" spans="1:18" s="68" customFormat="1" ht="13.5"/>
    <row r="205" spans="1:18" s="28" customFormat="1" ht="14.25" thickBot="1"/>
    <row r="206" spans="1:18" s="28" customFormat="1" ht="14.25" thickBot="1">
      <c r="B206" s="46" t="s">
        <v>17</v>
      </c>
      <c r="C206" s="176" t="s">
        <v>11</v>
      </c>
      <c r="D206" s="176"/>
      <c r="E206" s="176"/>
      <c r="F206" s="176"/>
      <c r="G206" s="151" t="s">
        <v>18</v>
      </c>
      <c r="H206" s="151"/>
      <c r="I206" s="176" t="s">
        <v>39</v>
      </c>
      <c r="J206" s="176"/>
      <c r="K206" s="177"/>
    </row>
    <row r="207" spans="1:18" s="28" customFormat="1" ht="14.25" thickBot="1"/>
    <row r="208" spans="1:18" s="28" customFormat="1" ht="13.5">
      <c r="B208" s="47" t="s">
        <v>102</v>
      </c>
      <c r="C208" s="135">
        <f>岐阜!$D$7</f>
        <v>0</v>
      </c>
      <c r="D208" s="136"/>
      <c r="E208" s="137"/>
      <c r="G208" s="47" t="s">
        <v>79</v>
      </c>
      <c r="H208" s="138">
        <f>岐阜!$H$3</f>
        <v>0</v>
      </c>
      <c r="I208" s="139"/>
      <c r="J208" s="48" t="s">
        <v>7</v>
      </c>
    </row>
    <row r="209" spans="2:14" s="28" customFormat="1" ht="13.5">
      <c r="B209" s="49" t="s">
        <v>104</v>
      </c>
      <c r="C209" s="140">
        <f>岐阜!$D$8</f>
        <v>0</v>
      </c>
      <c r="D209" s="141"/>
      <c r="E209" s="142"/>
      <c r="G209" s="49" t="s">
        <v>80</v>
      </c>
      <c r="H209" s="143">
        <f>岐阜!$H$4</f>
        <v>0</v>
      </c>
      <c r="I209" s="144"/>
      <c r="J209" s="50" t="s">
        <v>19</v>
      </c>
    </row>
    <row r="210" spans="2:14" s="28" customFormat="1" ht="14.25" thickBot="1">
      <c r="B210" s="51" t="s">
        <v>106</v>
      </c>
      <c r="C210" s="145">
        <f>岐阜!$D$9</f>
        <v>0</v>
      </c>
      <c r="D210" s="146"/>
      <c r="E210" s="147"/>
      <c r="G210" s="51" t="s">
        <v>81</v>
      </c>
      <c r="H210" s="148">
        <f>岐阜!$H$5</f>
        <v>0</v>
      </c>
      <c r="I210" s="149"/>
      <c r="J210" s="52" t="s">
        <v>19</v>
      </c>
    </row>
    <row r="211" spans="2:14" s="28" customFormat="1" ht="13.5"/>
    <row r="212" spans="2:14" s="28" customFormat="1" ht="14.25" thickBot="1"/>
    <row r="213" spans="2:14" s="28" customFormat="1" ht="14.25" thickBot="1">
      <c r="B213" s="69" t="s">
        <v>40</v>
      </c>
      <c r="C213" s="178" t="s">
        <v>41</v>
      </c>
      <c r="D213" s="178"/>
      <c r="E213" s="178"/>
      <c r="F213" s="178"/>
      <c r="G213" s="179" t="s">
        <v>42</v>
      </c>
      <c r="H213" s="179"/>
      <c r="I213" s="180" t="s">
        <v>43</v>
      </c>
      <c r="J213" s="180"/>
      <c r="K213" s="180"/>
    </row>
    <row r="214" spans="2:14" s="28" customFormat="1" ht="14.25" thickBot="1"/>
    <row r="215" spans="2:14" s="28" customFormat="1" ht="13.5">
      <c r="B215" s="47" t="s">
        <v>102</v>
      </c>
      <c r="C215" s="135">
        <f>静岡!$D$7</f>
        <v>0</v>
      </c>
      <c r="D215" s="136"/>
      <c r="E215" s="137"/>
      <c r="G215" s="47" t="s">
        <v>79</v>
      </c>
      <c r="H215" s="138">
        <f>静岡!$H$3</f>
        <v>0</v>
      </c>
      <c r="I215" s="139"/>
      <c r="J215" s="48" t="s">
        <v>7</v>
      </c>
    </row>
    <row r="216" spans="2:14" s="28" customFormat="1" ht="13.5">
      <c r="B216" s="49" t="s">
        <v>104</v>
      </c>
      <c r="C216" s="140">
        <f>静岡!$D$8</f>
        <v>0</v>
      </c>
      <c r="D216" s="141"/>
      <c r="E216" s="142"/>
      <c r="G216" s="49" t="s">
        <v>80</v>
      </c>
      <c r="H216" s="143">
        <f>静岡!$H$4</f>
        <v>0</v>
      </c>
      <c r="I216" s="144"/>
      <c r="J216" s="50" t="s">
        <v>19</v>
      </c>
    </row>
    <row r="217" spans="2:14" s="28" customFormat="1" ht="14.25" thickBot="1">
      <c r="B217" s="51" t="s">
        <v>106</v>
      </c>
      <c r="C217" s="145">
        <f>静岡!$D$9</f>
        <v>0</v>
      </c>
      <c r="D217" s="146"/>
      <c r="E217" s="147"/>
      <c r="G217" s="51" t="s">
        <v>81</v>
      </c>
      <c r="H217" s="148">
        <f>静岡!$H$5</f>
        <v>0</v>
      </c>
      <c r="I217" s="149"/>
      <c r="J217" s="52" t="s">
        <v>19</v>
      </c>
    </row>
    <row r="218" spans="2:14" s="28" customFormat="1" ht="13.5"/>
    <row r="219" spans="2:14" s="28" customFormat="1" ht="14.25" thickBot="1"/>
    <row r="220" spans="2:14" s="28" customFormat="1" ht="14.25" thickBot="1">
      <c r="B220" s="46" t="s">
        <v>17</v>
      </c>
      <c r="C220" s="176" t="s">
        <v>11</v>
      </c>
      <c r="D220" s="176"/>
      <c r="E220" s="176"/>
      <c r="F220" s="176"/>
      <c r="G220" s="151" t="s">
        <v>18</v>
      </c>
      <c r="H220" s="151"/>
      <c r="I220" s="176" t="s">
        <v>44</v>
      </c>
      <c r="J220" s="176"/>
      <c r="K220" s="177"/>
    </row>
    <row r="221" spans="2:14" s="28" customFormat="1" ht="14.25" thickBot="1"/>
    <row r="222" spans="2:14" s="28" customFormat="1" ht="13.5">
      <c r="B222" s="47" t="s">
        <v>102</v>
      </c>
      <c r="C222" s="135">
        <f>愛知!$D$7</f>
        <v>0</v>
      </c>
      <c r="D222" s="136"/>
      <c r="E222" s="137"/>
      <c r="G222" s="47" t="s">
        <v>79</v>
      </c>
      <c r="H222" s="138">
        <f>愛知!$H$3</f>
        <v>0</v>
      </c>
      <c r="I222" s="139"/>
      <c r="J222" s="48" t="s">
        <v>7</v>
      </c>
    </row>
    <row r="223" spans="2:14" s="28" customFormat="1" ht="13.5">
      <c r="B223" s="49" t="s">
        <v>104</v>
      </c>
      <c r="C223" s="140">
        <f>愛知!$D$8</f>
        <v>0</v>
      </c>
      <c r="D223" s="141"/>
      <c r="E223" s="142"/>
      <c r="G223" s="49" t="s">
        <v>80</v>
      </c>
      <c r="H223" s="143">
        <f>愛知!$H$4</f>
        <v>0</v>
      </c>
      <c r="I223" s="144"/>
      <c r="J223" s="50" t="s">
        <v>19</v>
      </c>
    </row>
    <row r="224" spans="2:14" s="28" customFormat="1" ht="14.25" thickBot="1">
      <c r="B224" s="51" t="s">
        <v>106</v>
      </c>
      <c r="C224" s="145">
        <f>愛知!$D$9</f>
        <v>0</v>
      </c>
      <c r="D224" s="146"/>
      <c r="E224" s="147"/>
      <c r="G224" s="51" t="s">
        <v>81</v>
      </c>
      <c r="H224" s="148">
        <f>愛知!$H$5</f>
        <v>0</v>
      </c>
      <c r="I224" s="149"/>
      <c r="J224" s="52" t="s">
        <v>19</v>
      </c>
      <c r="N224" s="59"/>
    </row>
    <row r="225" spans="2:15" s="28" customFormat="1" ht="13.5"/>
    <row r="226" spans="2:15" s="28" customFormat="1" ht="14.25" thickBot="1"/>
    <row r="227" spans="2:15" s="28" customFormat="1" ht="14.25" thickBot="1">
      <c r="B227" s="46" t="s">
        <v>17</v>
      </c>
      <c r="C227" s="176" t="s">
        <v>11</v>
      </c>
      <c r="D227" s="176"/>
      <c r="E227" s="176"/>
      <c r="F227" s="176"/>
      <c r="G227" s="151" t="s">
        <v>18</v>
      </c>
      <c r="H227" s="151"/>
      <c r="I227" s="176" t="s">
        <v>45</v>
      </c>
      <c r="J227" s="176"/>
      <c r="K227" s="177"/>
    </row>
    <row r="228" spans="2:15" s="28" customFormat="1" ht="14.25" thickBot="1"/>
    <row r="229" spans="2:15" s="28" customFormat="1" ht="13.5">
      <c r="B229" s="47" t="s">
        <v>102</v>
      </c>
      <c r="C229" s="135">
        <f>三重!$D$7</f>
        <v>0</v>
      </c>
      <c r="D229" s="136"/>
      <c r="E229" s="137"/>
      <c r="G229" s="47" t="s">
        <v>79</v>
      </c>
      <c r="H229" s="138">
        <f>三重!$H$3</f>
        <v>0</v>
      </c>
      <c r="I229" s="139"/>
      <c r="J229" s="48" t="s">
        <v>7</v>
      </c>
    </row>
    <row r="230" spans="2:15" s="28" customFormat="1" ht="13.5">
      <c r="B230" s="49" t="s">
        <v>104</v>
      </c>
      <c r="C230" s="140">
        <f>三重!$D$8</f>
        <v>0</v>
      </c>
      <c r="D230" s="141"/>
      <c r="E230" s="142"/>
      <c r="G230" s="49" t="s">
        <v>80</v>
      </c>
      <c r="H230" s="143">
        <f>三重!$H$4</f>
        <v>0</v>
      </c>
      <c r="I230" s="144"/>
      <c r="J230" s="50" t="s">
        <v>19</v>
      </c>
    </row>
    <row r="231" spans="2:15" s="28" customFormat="1" ht="14.25" thickBot="1">
      <c r="B231" s="51" t="s">
        <v>106</v>
      </c>
      <c r="C231" s="145">
        <f>三重!$D$9</f>
        <v>0</v>
      </c>
      <c r="D231" s="146"/>
      <c r="E231" s="147"/>
      <c r="G231" s="51" t="s">
        <v>81</v>
      </c>
      <c r="H231" s="148">
        <f>三重!$H$5</f>
        <v>0</v>
      </c>
      <c r="I231" s="149"/>
      <c r="J231" s="52" t="s">
        <v>19</v>
      </c>
    </row>
    <row r="232" spans="2:15" s="28" customFormat="1" ht="13.5"/>
    <row r="233" spans="2:15" s="28" customFormat="1" ht="14.25" thickBot="1"/>
    <row r="234" spans="2:15" s="28" customFormat="1" ht="14.25" thickBot="1">
      <c r="B234" s="46" t="s">
        <v>17</v>
      </c>
      <c r="C234" s="171" t="s">
        <v>12</v>
      </c>
      <c r="D234" s="171"/>
      <c r="E234" s="171"/>
      <c r="F234" s="171"/>
      <c r="G234" s="151" t="s">
        <v>18</v>
      </c>
      <c r="H234" s="151"/>
      <c r="I234" s="171" t="s">
        <v>46</v>
      </c>
      <c r="J234" s="171"/>
      <c r="K234" s="172"/>
      <c r="O234" s="70"/>
    </row>
    <row r="235" spans="2:15" s="28" customFormat="1" ht="14.25" thickBot="1">
      <c r="O235" s="70"/>
    </row>
    <row r="236" spans="2:15" s="28" customFormat="1" ht="13.5">
      <c r="B236" s="47" t="s">
        <v>102</v>
      </c>
      <c r="C236" s="135">
        <f>滋賀!$D$7</f>
        <v>0</v>
      </c>
      <c r="D236" s="136"/>
      <c r="E236" s="137"/>
      <c r="G236" s="47" t="s">
        <v>79</v>
      </c>
      <c r="H236" s="138">
        <f>滋賀!$H$3</f>
        <v>0</v>
      </c>
      <c r="I236" s="139"/>
      <c r="J236" s="48" t="s">
        <v>7</v>
      </c>
      <c r="O236" s="70"/>
    </row>
    <row r="237" spans="2:15" s="28" customFormat="1" ht="13.5">
      <c r="B237" s="49" t="s">
        <v>104</v>
      </c>
      <c r="C237" s="140">
        <f>滋賀!$D$8</f>
        <v>0</v>
      </c>
      <c r="D237" s="141"/>
      <c r="E237" s="142"/>
      <c r="G237" s="49" t="s">
        <v>80</v>
      </c>
      <c r="H237" s="143">
        <f>滋賀!$H$4</f>
        <v>0</v>
      </c>
      <c r="I237" s="144"/>
      <c r="J237" s="50" t="s">
        <v>19</v>
      </c>
      <c r="O237" s="70"/>
    </row>
    <row r="238" spans="2:15" s="28" customFormat="1" ht="14.25" thickBot="1">
      <c r="B238" s="51" t="s">
        <v>106</v>
      </c>
      <c r="C238" s="145">
        <f>滋賀!$D$9</f>
        <v>0</v>
      </c>
      <c r="D238" s="146"/>
      <c r="E238" s="147"/>
      <c r="G238" s="51" t="s">
        <v>81</v>
      </c>
      <c r="H238" s="148">
        <f>滋賀!$H$5</f>
        <v>0</v>
      </c>
      <c r="I238" s="149"/>
      <c r="J238" s="52" t="s">
        <v>19</v>
      </c>
      <c r="O238" s="70"/>
    </row>
    <row r="239" spans="2:15" s="28" customFormat="1" ht="13.5">
      <c r="O239" s="70"/>
    </row>
    <row r="240" spans="2:15" s="28" customFormat="1" ht="14.25" thickBot="1">
      <c r="O240" s="70"/>
    </row>
    <row r="241" spans="1:255" s="28" customFormat="1" ht="14.25" thickBot="1">
      <c r="B241" s="46" t="s">
        <v>17</v>
      </c>
      <c r="C241" s="171" t="s">
        <v>12</v>
      </c>
      <c r="D241" s="171"/>
      <c r="E241" s="171"/>
      <c r="F241" s="171"/>
      <c r="G241" s="151" t="s">
        <v>18</v>
      </c>
      <c r="H241" s="151"/>
      <c r="I241" s="171" t="s">
        <v>47</v>
      </c>
      <c r="J241" s="171"/>
      <c r="K241" s="172"/>
      <c r="O241" s="70"/>
    </row>
    <row r="242" spans="1:255" s="28" customFormat="1" ht="14.25" thickBot="1">
      <c r="O242" s="70"/>
    </row>
    <row r="243" spans="1:255" s="28" customFormat="1" ht="13.5">
      <c r="B243" s="47" t="s">
        <v>102</v>
      </c>
      <c r="C243" s="135">
        <f>京都!$D$7</f>
        <v>0</v>
      </c>
      <c r="D243" s="136"/>
      <c r="E243" s="137"/>
      <c r="G243" s="47" t="s">
        <v>79</v>
      </c>
      <c r="H243" s="138">
        <f>京都!$H$3</f>
        <v>0</v>
      </c>
      <c r="I243" s="139"/>
      <c r="J243" s="48" t="s">
        <v>7</v>
      </c>
      <c r="O243" s="70"/>
    </row>
    <row r="244" spans="1:255" s="28" customFormat="1" ht="13.5">
      <c r="B244" s="49" t="s">
        <v>104</v>
      </c>
      <c r="C244" s="140">
        <f>京都!$D$8</f>
        <v>0</v>
      </c>
      <c r="D244" s="141"/>
      <c r="E244" s="142"/>
      <c r="G244" s="49" t="s">
        <v>80</v>
      </c>
      <c r="H244" s="143">
        <f>京都!$H$4</f>
        <v>0</v>
      </c>
      <c r="I244" s="144"/>
      <c r="J244" s="50" t="s">
        <v>19</v>
      </c>
      <c r="O244" s="70"/>
    </row>
    <row r="245" spans="1:255" s="28" customFormat="1" ht="14.25" thickBot="1">
      <c r="B245" s="51" t="s">
        <v>106</v>
      </c>
      <c r="C245" s="145">
        <f>京都!$D$9</f>
        <v>0</v>
      </c>
      <c r="D245" s="146"/>
      <c r="E245" s="147"/>
      <c r="G245" s="51" t="s">
        <v>81</v>
      </c>
      <c r="H245" s="148">
        <f>京都!$H$5</f>
        <v>0</v>
      </c>
      <c r="I245" s="149"/>
      <c r="J245" s="52" t="s">
        <v>19</v>
      </c>
      <c r="O245" s="70"/>
    </row>
    <row r="246" spans="1:255" s="28" customFormat="1" ht="13.5">
      <c r="O246" s="70"/>
    </row>
    <row r="247" spans="1:255" s="28" customFormat="1" ht="14.25" thickBot="1">
      <c r="O247" s="70"/>
    </row>
    <row r="248" spans="1:255" s="28" customFormat="1" ht="14.25" thickBot="1">
      <c r="A248" s="71"/>
      <c r="B248" s="72" t="s">
        <v>17</v>
      </c>
      <c r="C248" s="173" t="s">
        <v>12</v>
      </c>
      <c r="D248" s="173"/>
      <c r="E248" s="173"/>
      <c r="F248" s="173"/>
      <c r="G248" s="174" t="s">
        <v>18</v>
      </c>
      <c r="H248" s="174"/>
      <c r="I248" s="173" t="s">
        <v>48</v>
      </c>
      <c r="J248" s="173"/>
      <c r="K248" s="175"/>
      <c r="L248" s="71"/>
      <c r="M248" s="71"/>
      <c r="N248" s="71"/>
      <c r="O248" s="73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  <c r="GN248" s="71"/>
      <c r="GO248" s="71"/>
      <c r="GP248" s="71"/>
      <c r="GQ248" s="71"/>
      <c r="GR248" s="71"/>
      <c r="GS248" s="71"/>
      <c r="GT248" s="71"/>
      <c r="GU248" s="71"/>
      <c r="GV248" s="71"/>
      <c r="GW248" s="71"/>
      <c r="GX248" s="71"/>
      <c r="GY248" s="71"/>
      <c r="GZ248" s="71"/>
      <c r="HA248" s="71"/>
      <c r="HB248" s="71"/>
      <c r="HC248" s="71"/>
      <c r="HD248" s="71"/>
      <c r="HE248" s="71"/>
      <c r="HF248" s="71"/>
      <c r="HG248" s="71"/>
      <c r="HH248" s="71"/>
      <c r="HI248" s="71"/>
      <c r="HJ248" s="71"/>
      <c r="HK248" s="71"/>
      <c r="HL248" s="71"/>
      <c r="HM248" s="71"/>
      <c r="HN248" s="71"/>
      <c r="HO248" s="71"/>
      <c r="HP248" s="71"/>
      <c r="HQ248" s="71"/>
      <c r="HR248" s="71"/>
      <c r="HS248" s="71"/>
      <c r="HT248" s="71"/>
      <c r="HU248" s="71"/>
      <c r="HV248" s="71"/>
      <c r="HW248" s="71"/>
      <c r="HX248" s="71"/>
      <c r="HY248" s="71"/>
      <c r="HZ248" s="71"/>
      <c r="IA248" s="71"/>
      <c r="IB248" s="71"/>
      <c r="IC248" s="71"/>
      <c r="ID248" s="71"/>
      <c r="IE248" s="71"/>
      <c r="IF248" s="71"/>
      <c r="IG248" s="71"/>
      <c r="IH248" s="71"/>
      <c r="II248" s="71"/>
      <c r="IJ248" s="71"/>
      <c r="IK248" s="71"/>
      <c r="IL248" s="71"/>
      <c r="IM248" s="71"/>
      <c r="IN248" s="71"/>
      <c r="IO248" s="71"/>
      <c r="IP248" s="71"/>
      <c r="IQ248" s="71"/>
      <c r="IR248" s="71"/>
      <c r="IS248" s="71"/>
      <c r="IT248" s="71"/>
      <c r="IU248" s="71"/>
    </row>
    <row r="249" spans="1:255" s="28" customFormat="1" ht="14.25" thickBo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3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1"/>
      <c r="GS249" s="71"/>
      <c r="GT249" s="71"/>
      <c r="GU249" s="71"/>
      <c r="GV249" s="71"/>
      <c r="GW249" s="71"/>
      <c r="GX249" s="71"/>
      <c r="GY249" s="71"/>
      <c r="GZ249" s="71"/>
      <c r="HA249" s="71"/>
      <c r="HB249" s="71"/>
      <c r="HC249" s="71"/>
      <c r="HD249" s="71"/>
      <c r="HE249" s="71"/>
      <c r="HF249" s="71"/>
      <c r="HG249" s="71"/>
      <c r="HH249" s="71"/>
      <c r="HI249" s="71"/>
      <c r="HJ249" s="71"/>
      <c r="HK249" s="71"/>
      <c r="HL249" s="71"/>
      <c r="HM249" s="71"/>
      <c r="HN249" s="71"/>
      <c r="HO249" s="71"/>
      <c r="HP249" s="71"/>
      <c r="HQ249" s="71"/>
      <c r="HR249" s="71"/>
      <c r="HS249" s="71"/>
      <c r="HT249" s="71"/>
      <c r="HU249" s="71"/>
      <c r="HV249" s="71"/>
      <c r="HW249" s="71"/>
      <c r="HX249" s="71"/>
      <c r="HY249" s="71"/>
      <c r="HZ249" s="71"/>
      <c r="IA249" s="71"/>
      <c r="IB249" s="71"/>
      <c r="IC249" s="71"/>
      <c r="ID249" s="71"/>
      <c r="IE249" s="71"/>
      <c r="IF249" s="71"/>
      <c r="IG249" s="71"/>
      <c r="IH249" s="71"/>
      <c r="II249" s="71"/>
      <c r="IJ249" s="71"/>
      <c r="IK249" s="71"/>
      <c r="IL249" s="71"/>
      <c r="IM249" s="71"/>
      <c r="IN249" s="71"/>
      <c r="IO249" s="71"/>
      <c r="IP249" s="71"/>
      <c r="IQ249" s="71"/>
      <c r="IR249" s="71"/>
      <c r="IS249" s="71"/>
      <c r="IT249" s="71"/>
      <c r="IU249" s="71"/>
    </row>
    <row r="250" spans="1:255" s="28" customFormat="1" ht="13.5">
      <c r="A250" s="71"/>
      <c r="B250" s="47" t="s">
        <v>102</v>
      </c>
      <c r="C250" s="135">
        <f>大阪!$D$7</f>
        <v>0</v>
      </c>
      <c r="D250" s="136"/>
      <c r="E250" s="137"/>
      <c r="G250" s="47" t="s">
        <v>79</v>
      </c>
      <c r="H250" s="138">
        <f>大阪!$H$3</f>
        <v>0</v>
      </c>
      <c r="I250" s="139"/>
      <c r="J250" s="48" t="s">
        <v>7</v>
      </c>
      <c r="L250" s="71"/>
      <c r="M250" s="71"/>
      <c r="N250" s="71"/>
      <c r="O250" s="73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  <c r="GN250" s="71"/>
      <c r="GO250" s="71"/>
      <c r="GP250" s="71"/>
      <c r="GQ250" s="71"/>
      <c r="GR250" s="71"/>
      <c r="GS250" s="71"/>
      <c r="GT250" s="71"/>
      <c r="GU250" s="71"/>
      <c r="GV250" s="71"/>
      <c r="GW250" s="71"/>
      <c r="GX250" s="71"/>
      <c r="GY250" s="71"/>
      <c r="GZ250" s="71"/>
      <c r="HA250" s="71"/>
      <c r="HB250" s="71"/>
      <c r="HC250" s="71"/>
      <c r="HD250" s="71"/>
      <c r="HE250" s="71"/>
      <c r="HF250" s="71"/>
      <c r="HG250" s="71"/>
      <c r="HH250" s="71"/>
      <c r="HI250" s="71"/>
      <c r="HJ250" s="71"/>
      <c r="HK250" s="71"/>
      <c r="HL250" s="71"/>
      <c r="HM250" s="71"/>
      <c r="HN250" s="71"/>
      <c r="HO250" s="71"/>
      <c r="HP250" s="71"/>
      <c r="HQ250" s="71"/>
      <c r="HR250" s="71"/>
      <c r="HS250" s="71"/>
      <c r="HT250" s="71"/>
      <c r="HU250" s="71"/>
      <c r="HV250" s="71"/>
      <c r="HW250" s="71"/>
      <c r="HX250" s="71"/>
      <c r="HY250" s="71"/>
      <c r="HZ250" s="71"/>
      <c r="IA250" s="71"/>
      <c r="IB250" s="71"/>
      <c r="IC250" s="71"/>
      <c r="ID250" s="71"/>
      <c r="IE250" s="71"/>
      <c r="IF250" s="71"/>
      <c r="IG250" s="71"/>
      <c r="IH250" s="71"/>
      <c r="II250" s="71"/>
      <c r="IJ250" s="71"/>
      <c r="IK250" s="71"/>
      <c r="IL250" s="71"/>
      <c r="IM250" s="71"/>
      <c r="IN250" s="71"/>
      <c r="IO250" s="71"/>
      <c r="IP250" s="71"/>
      <c r="IQ250" s="71"/>
      <c r="IR250" s="71"/>
      <c r="IS250" s="71"/>
      <c r="IT250" s="71"/>
      <c r="IU250" s="71"/>
    </row>
    <row r="251" spans="1:255" s="28" customFormat="1" ht="13.5">
      <c r="A251" s="71"/>
      <c r="B251" s="49" t="s">
        <v>104</v>
      </c>
      <c r="C251" s="140">
        <f>大阪!$D$8</f>
        <v>0</v>
      </c>
      <c r="D251" s="141"/>
      <c r="E251" s="142"/>
      <c r="G251" s="49" t="s">
        <v>80</v>
      </c>
      <c r="H251" s="143">
        <f>大阪!$H$4</f>
        <v>0</v>
      </c>
      <c r="I251" s="144"/>
      <c r="J251" s="50" t="s">
        <v>19</v>
      </c>
      <c r="L251" s="71"/>
      <c r="M251" s="71"/>
      <c r="N251" s="71"/>
      <c r="O251" s="73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  <c r="GN251" s="71"/>
      <c r="GO251" s="71"/>
      <c r="GP251" s="71"/>
      <c r="GQ251" s="71"/>
      <c r="GR251" s="71"/>
      <c r="GS251" s="71"/>
      <c r="GT251" s="71"/>
      <c r="GU251" s="71"/>
      <c r="GV251" s="71"/>
      <c r="GW251" s="71"/>
      <c r="GX251" s="71"/>
      <c r="GY251" s="71"/>
      <c r="GZ251" s="71"/>
      <c r="HA251" s="71"/>
      <c r="HB251" s="71"/>
      <c r="HC251" s="71"/>
      <c r="HD251" s="71"/>
      <c r="HE251" s="71"/>
      <c r="HF251" s="71"/>
      <c r="HG251" s="71"/>
      <c r="HH251" s="71"/>
      <c r="HI251" s="71"/>
      <c r="HJ251" s="71"/>
      <c r="HK251" s="71"/>
      <c r="HL251" s="71"/>
      <c r="HM251" s="71"/>
      <c r="HN251" s="71"/>
      <c r="HO251" s="71"/>
      <c r="HP251" s="71"/>
      <c r="HQ251" s="71"/>
      <c r="HR251" s="71"/>
      <c r="HS251" s="71"/>
      <c r="HT251" s="71"/>
      <c r="HU251" s="71"/>
      <c r="HV251" s="71"/>
      <c r="HW251" s="71"/>
      <c r="HX251" s="71"/>
      <c r="HY251" s="71"/>
      <c r="HZ251" s="71"/>
      <c r="IA251" s="71"/>
      <c r="IB251" s="71"/>
      <c r="IC251" s="71"/>
      <c r="ID251" s="71"/>
      <c r="IE251" s="71"/>
      <c r="IF251" s="71"/>
      <c r="IG251" s="71"/>
      <c r="IH251" s="71"/>
      <c r="II251" s="71"/>
      <c r="IJ251" s="71"/>
      <c r="IK251" s="71"/>
      <c r="IL251" s="71"/>
      <c r="IM251" s="71"/>
      <c r="IN251" s="71"/>
      <c r="IO251" s="71"/>
      <c r="IP251" s="71"/>
      <c r="IQ251" s="71"/>
      <c r="IR251" s="71"/>
      <c r="IS251" s="71"/>
      <c r="IT251" s="71"/>
      <c r="IU251" s="71"/>
    </row>
    <row r="252" spans="1:255" s="28" customFormat="1" ht="14.25" thickBot="1">
      <c r="A252" s="71"/>
      <c r="B252" s="51" t="s">
        <v>106</v>
      </c>
      <c r="C252" s="145">
        <f>大阪!$D$9</f>
        <v>0</v>
      </c>
      <c r="D252" s="146"/>
      <c r="E252" s="147"/>
      <c r="G252" s="51" t="s">
        <v>81</v>
      </c>
      <c r="H252" s="148">
        <f>大阪!$H$5</f>
        <v>0</v>
      </c>
      <c r="I252" s="149"/>
      <c r="J252" s="52" t="s">
        <v>19</v>
      </c>
      <c r="L252" s="71"/>
      <c r="M252" s="71"/>
      <c r="N252" s="71"/>
      <c r="O252" s="73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  <c r="GN252" s="71"/>
      <c r="GO252" s="71"/>
      <c r="GP252" s="71"/>
      <c r="GQ252" s="71"/>
      <c r="GR252" s="71"/>
      <c r="GS252" s="71"/>
      <c r="GT252" s="71"/>
      <c r="GU252" s="71"/>
      <c r="GV252" s="71"/>
      <c r="GW252" s="71"/>
      <c r="GX252" s="71"/>
      <c r="GY252" s="71"/>
      <c r="GZ252" s="71"/>
      <c r="HA252" s="71"/>
      <c r="HB252" s="71"/>
      <c r="HC252" s="71"/>
      <c r="HD252" s="71"/>
      <c r="HE252" s="71"/>
      <c r="HF252" s="71"/>
      <c r="HG252" s="71"/>
      <c r="HH252" s="71"/>
      <c r="HI252" s="71"/>
      <c r="HJ252" s="71"/>
      <c r="HK252" s="71"/>
      <c r="HL252" s="71"/>
      <c r="HM252" s="71"/>
      <c r="HN252" s="71"/>
      <c r="HO252" s="71"/>
      <c r="HP252" s="71"/>
      <c r="HQ252" s="71"/>
      <c r="HR252" s="71"/>
      <c r="HS252" s="71"/>
      <c r="HT252" s="71"/>
      <c r="HU252" s="71"/>
      <c r="HV252" s="71"/>
      <c r="HW252" s="71"/>
      <c r="HX252" s="71"/>
      <c r="HY252" s="71"/>
      <c r="HZ252" s="71"/>
      <c r="IA252" s="71"/>
      <c r="IB252" s="71"/>
      <c r="IC252" s="71"/>
      <c r="ID252" s="71"/>
      <c r="IE252" s="71"/>
      <c r="IF252" s="71"/>
      <c r="IG252" s="71"/>
      <c r="IH252" s="71"/>
      <c r="II252" s="71"/>
      <c r="IJ252" s="71"/>
      <c r="IK252" s="71"/>
      <c r="IL252" s="71"/>
      <c r="IM252" s="71"/>
      <c r="IN252" s="71"/>
      <c r="IO252" s="71"/>
      <c r="IP252" s="71"/>
      <c r="IQ252" s="71"/>
      <c r="IR252" s="71"/>
      <c r="IS252" s="71"/>
      <c r="IT252" s="71"/>
      <c r="IU252" s="71"/>
    </row>
    <row r="253" spans="1:255" s="28" customFormat="1" ht="13.5">
      <c r="O253" s="70"/>
    </row>
    <row r="254" spans="1:255" s="28" customFormat="1" ht="14.25" thickBot="1">
      <c r="O254" s="70"/>
    </row>
    <row r="255" spans="1:255" s="28" customFormat="1" ht="14.25" thickBot="1">
      <c r="B255" s="46" t="s">
        <v>17</v>
      </c>
      <c r="C255" s="171" t="s">
        <v>12</v>
      </c>
      <c r="D255" s="171"/>
      <c r="E255" s="171"/>
      <c r="F255" s="171"/>
      <c r="G255" s="151" t="s">
        <v>18</v>
      </c>
      <c r="H255" s="151"/>
      <c r="I255" s="171" t="s">
        <v>49</v>
      </c>
      <c r="J255" s="171"/>
      <c r="K255" s="172"/>
      <c r="O255" s="70"/>
    </row>
    <row r="256" spans="1:255" s="28" customFormat="1" ht="14.25" thickBot="1">
      <c r="O256" s="70"/>
    </row>
    <row r="257" spans="2:15" s="28" customFormat="1" ht="13.5">
      <c r="B257" s="47" t="s">
        <v>102</v>
      </c>
      <c r="C257" s="135">
        <f>兵庫!$D$7</f>
        <v>0</v>
      </c>
      <c r="D257" s="136"/>
      <c r="E257" s="137"/>
      <c r="G257" s="47" t="s">
        <v>79</v>
      </c>
      <c r="H257" s="138">
        <f>兵庫!$H$3</f>
        <v>0</v>
      </c>
      <c r="I257" s="139"/>
      <c r="J257" s="48" t="s">
        <v>7</v>
      </c>
      <c r="O257" s="70"/>
    </row>
    <row r="258" spans="2:15" s="28" customFormat="1" ht="13.5">
      <c r="B258" s="49" t="s">
        <v>104</v>
      </c>
      <c r="C258" s="140">
        <f>兵庫!$D$8</f>
        <v>0</v>
      </c>
      <c r="D258" s="141"/>
      <c r="E258" s="142"/>
      <c r="G258" s="49" t="s">
        <v>80</v>
      </c>
      <c r="H258" s="143">
        <f>兵庫!$H$4</f>
        <v>0</v>
      </c>
      <c r="I258" s="144"/>
      <c r="J258" s="50" t="s">
        <v>19</v>
      </c>
      <c r="O258" s="70"/>
    </row>
    <row r="259" spans="2:15" s="28" customFormat="1" ht="14.25" thickBot="1">
      <c r="B259" s="51" t="s">
        <v>106</v>
      </c>
      <c r="C259" s="145">
        <f>兵庫!$D$9</f>
        <v>0</v>
      </c>
      <c r="D259" s="146"/>
      <c r="E259" s="147"/>
      <c r="G259" s="51" t="s">
        <v>81</v>
      </c>
      <c r="H259" s="148">
        <f>兵庫!$H$5</f>
        <v>0</v>
      </c>
      <c r="I259" s="149"/>
      <c r="J259" s="52" t="s">
        <v>19</v>
      </c>
      <c r="O259" s="70"/>
    </row>
    <row r="260" spans="2:15" s="28" customFormat="1" ht="13.5">
      <c r="O260" s="70"/>
    </row>
    <row r="261" spans="2:15" s="28" customFormat="1" ht="14.25" thickBot="1">
      <c r="O261" s="70"/>
    </row>
    <row r="262" spans="2:15" s="28" customFormat="1" ht="14.25" thickBot="1">
      <c r="B262" s="46" t="s">
        <v>17</v>
      </c>
      <c r="C262" s="171" t="s">
        <v>12</v>
      </c>
      <c r="D262" s="171"/>
      <c r="E262" s="171"/>
      <c r="F262" s="171"/>
      <c r="G262" s="151" t="s">
        <v>18</v>
      </c>
      <c r="H262" s="151"/>
      <c r="I262" s="171" t="s">
        <v>50</v>
      </c>
      <c r="J262" s="171"/>
      <c r="K262" s="172"/>
      <c r="O262" s="70"/>
    </row>
    <row r="263" spans="2:15" s="28" customFormat="1" ht="14.25" thickBot="1">
      <c r="O263" s="70"/>
    </row>
    <row r="264" spans="2:15" s="28" customFormat="1" ht="13.5">
      <c r="B264" s="47" t="s">
        <v>102</v>
      </c>
      <c r="C264" s="135">
        <f>奈良!$D$7</f>
        <v>0</v>
      </c>
      <c r="D264" s="136"/>
      <c r="E264" s="137"/>
      <c r="G264" s="47" t="s">
        <v>79</v>
      </c>
      <c r="H264" s="138">
        <f>奈良!$H$3</f>
        <v>0</v>
      </c>
      <c r="I264" s="139"/>
      <c r="J264" s="48" t="s">
        <v>7</v>
      </c>
      <c r="O264" s="70"/>
    </row>
    <row r="265" spans="2:15" s="28" customFormat="1" ht="13.5">
      <c r="B265" s="49" t="s">
        <v>104</v>
      </c>
      <c r="C265" s="140">
        <f>奈良!$D$8</f>
        <v>0</v>
      </c>
      <c r="D265" s="141"/>
      <c r="E265" s="142"/>
      <c r="G265" s="49" t="s">
        <v>80</v>
      </c>
      <c r="H265" s="143">
        <f>奈良!$H$4</f>
        <v>0</v>
      </c>
      <c r="I265" s="144"/>
      <c r="J265" s="50" t="s">
        <v>19</v>
      </c>
      <c r="O265" s="70"/>
    </row>
    <row r="266" spans="2:15" s="28" customFormat="1" ht="14.25" thickBot="1">
      <c r="B266" s="51" t="s">
        <v>106</v>
      </c>
      <c r="C266" s="145">
        <f>奈良!$D$9</f>
        <v>0</v>
      </c>
      <c r="D266" s="146"/>
      <c r="E266" s="147"/>
      <c r="G266" s="51" t="s">
        <v>81</v>
      </c>
      <c r="H266" s="148">
        <f>奈良!$H$5</f>
        <v>0</v>
      </c>
      <c r="I266" s="149"/>
      <c r="J266" s="52" t="s">
        <v>19</v>
      </c>
      <c r="O266" s="70"/>
    </row>
    <row r="267" spans="2:15" s="28" customFormat="1" ht="13.5">
      <c r="O267" s="70"/>
    </row>
    <row r="268" spans="2:15" s="28" customFormat="1" ht="14.25" thickBot="1">
      <c r="O268" s="70"/>
    </row>
    <row r="269" spans="2:15" s="28" customFormat="1" ht="14.25" thickBot="1">
      <c r="B269" s="46" t="s">
        <v>17</v>
      </c>
      <c r="C269" s="167" t="s">
        <v>12</v>
      </c>
      <c r="D269" s="168"/>
      <c r="E269" s="168"/>
      <c r="F269" s="169"/>
      <c r="G269" s="160" t="s">
        <v>18</v>
      </c>
      <c r="H269" s="161"/>
      <c r="I269" s="167" t="s">
        <v>51</v>
      </c>
      <c r="J269" s="168"/>
      <c r="K269" s="170"/>
      <c r="O269" s="70"/>
    </row>
    <row r="270" spans="2:15" s="28" customFormat="1" ht="14.25" thickBot="1">
      <c r="O270" s="70"/>
    </row>
    <row r="271" spans="2:15" s="28" customFormat="1" ht="13.5">
      <c r="B271" s="47" t="s">
        <v>102</v>
      </c>
      <c r="C271" s="135">
        <f>和歌山!$D$7</f>
        <v>0</v>
      </c>
      <c r="D271" s="136"/>
      <c r="E271" s="137"/>
      <c r="G271" s="47" t="s">
        <v>79</v>
      </c>
      <c r="H271" s="138">
        <f>和歌山!$H$3</f>
        <v>0</v>
      </c>
      <c r="I271" s="139"/>
      <c r="J271" s="48" t="s">
        <v>7</v>
      </c>
      <c r="O271" s="70"/>
    </row>
    <row r="272" spans="2:15" s="28" customFormat="1" ht="13.5">
      <c r="B272" s="49" t="s">
        <v>104</v>
      </c>
      <c r="C272" s="140">
        <f>和歌山!$D$8</f>
        <v>0</v>
      </c>
      <c r="D272" s="141"/>
      <c r="E272" s="142"/>
      <c r="G272" s="49" t="s">
        <v>80</v>
      </c>
      <c r="H272" s="143">
        <f>和歌山!$H$4</f>
        <v>0</v>
      </c>
      <c r="I272" s="144"/>
      <c r="J272" s="50" t="s">
        <v>19</v>
      </c>
      <c r="O272" s="70"/>
    </row>
    <row r="273" spans="2:15" s="28" customFormat="1" ht="14.25" thickBot="1">
      <c r="B273" s="51" t="s">
        <v>106</v>
      </c>
      <c r="C273" s="145">
        <f>和歌山!$D$9</f>
        <v>0</v>
      </c>
      <c r="D273" s="146"/>
      <c r="E273" s="147"/>
      <c r="G273" s="51" t="s">
        <v>81</v>
      </c>
      <c r="H273" s="148">
        <f>和歌山!$H$5</f>
        <v>0</v>
      </c>
      <c r="I273" s="149"/>
      <c r="J273" s="52" t="s">
        <v>19</v>
      </c>
      <c r="O273" s="70"/>
    </row>
    <row r="274" spans="2:15" s="28" customFormat="1" ht="13.5">
      <c r="O274" s="70"/>
    </row>
    <row r="275" spans="2:15" s="28" customFormat="1" ht="14.25" thickBot="1">
      <c r="O275" s="70"/>
    </row>
    <row r="276" spans="2:15" s="68" customFormat="1" ht="14.25" thickBot="1">
      <c r="B276" s="74" t="s">
        <v>17</v>
      </c>
      <c r="C276" s="165" t="s">
        <v>13</v>
      </c>
      <c r="D276" s="165"/>
      <c r="E276" s="165"/>
      <c r="F276" s="165"/>
      <c r="G276" s="151" t="s">
        <v>18</v>
      </c>
      <c r="H276" s="151"/>
      <c r="I276" s="165" t="s">
        <v>52</v>
      </c>
      <c r="J276" s="165"/>
      <c r="K276" s="166"/>
      <c r="O276" s="75"/>
    </row>
    <row r="277" spans="2:15" s="68" customFormat="1" ht="14.25" thickBot="1">
      <c r="O277" s="75"/>
    </row>
    <row r="278" spans="2:15" s="68" customFormat="1" ht="13.5">
      <c r="B278" s="47" t="s">
        <v>102</v>
      </c>
      <c r="C278" s="135">
        <f>鳥取!$D$7</f>
        <v>0</v>
      </c>
      <c r="D278" s="136"/>
      <c r="E278" s="137"/>
      <c r="F278" s="28"/>
      <c r="G278" s="47" t="s">
        <v>79</v>
      </c>
      <c r="H278" s="138">
        <f>鳥取!$H$3</f>
        <v>0</v>
      </c>
      <c r="I278" s="139"/>
      <c r="J278" s="48" t="s">
        <v>7</v>
      </c>
      <c r="K278" s="28"/>
      <c r="O278" s="75"/>
    </row>
    <row r="279" spans="2:15" s="68" customFormat="1" ht="13.5">
      <c r="B279" s="49" t="s">
        <v>104</v>
      </c>
      <c r="C279" s="140">
        <f>鳥取!$D$8</f>
        <v>0</v>
      </c>
      <c r="D279" s="141"/>
      <c r="E279" s="142"/>
      <c r="F279" s="28"/>
      <c r="G279" s="49" t="s">
        <v>80</v>
      </c>
      <c r="H279" s="143">
        <f>鳥取!$H$4</f>
        <v>0</v>
      </c>
      <c r="I279" s="144"/>
      <c r="J279" s="50" t="s">
        <v>19</v>
      </c>
      <c r="K279" s="28"/>
      <c r="O279" s="75"/>
    </row>
    <row r="280" spans="2:15" s="68" customFormat="1" ht="14.25" thickBot="1">
      <c r="B280" s="51" t="s">
        <v>106</v>
      </c>
      <c r="C280" s="145">
        <f>鳥取!$D$9</f>
        <v>0</v>
      </c>
      <c r="D280" s="146"/>
      <c r="E280" s="147"/>
      <c r="F280" s="28"/>
      <c r="G280" s="51" t="s">
        <v>81</v>
      </c>
      <c r="H280" s="148">
        <f>鳥取!$H$5</f>
        <v>0</v>
      </c>
      <c r="I280" s="149"/>
      <c r="J280" s="52" t="s">
        <v>19</v>
      </c>
      <c r="K280" s="28"/>
      <c r="O280" s="75"/>
    </row>
    <row r="281" spans="2:15" s="68" customFormat="1" ht="13.5">
      <c r="O281" s="75"/>
    </row>
    <row r="282" spans="2:15" s="28" customFormat="1" ht="14.25" thickBot="1">
      <c r="O282" s="70"/>
    </row>
    <row r="283" spans="2:15" s="28" customFormat="1" ht="14.25" thickBot="1">
      <c r="B283" s="46" t="s">
        <v>17</v>
      </c>
      <c r="C283" s="165" t="s">
        <v>13</v>
      </c>
      <c r="D283" s="165"/>
      <c r="E283" s="165"/>
      <c r="F283" s="165"/>
      <c r="G283" s="151" t="s">
        <v>18</v>
      </c>
      <c r="H283" s="151"/>
      <c r="I283" s="165" t="s">
        <v>53</v>
      </c>
      <c r="J283" s="165"/>
      <c r="K283" s="166"/>
      <c r="O283" s="70"/>
    </row>
    <row r="284" spans="2:15" s="28" customFormat="1" ht="14.25" thickBot="1">
      <c r="O284" s="70"/>
    </row>
    <row r="285" spans="2:15" s="28" customFormat="1" ht="13.5">
      <c r="B285" s="47" t="s">
        <v>102</v>
      </c>
      <c r="C285" s="135">
        <f>島根!$D$7</f>
        <v>0</v>
      </c>
      <c r="D285" s="136"/>
      <c r="E285" s="137"/>
      <c r="G285" s="47" t="s">
        <v>79</v>
      </c>
      <c r="H285" s="138">
        <f>島根!$H$3</f>
        <v>0</v>
      </c>
      <c r="I285" s="139"/>
      <c r="J285" s="48" t="s">
        <v>7</v>
      </c>
      <c r="O285" s="70"/>
    </row>
    <row r="286" spans="2:15" s="28" customFormat="1" ht="13.5">
      <c r="B286" s="49" t="s">
        <v>104</v>
      </c>
      <c r="C286" s="140">
        <f>島根!$D$8</f>
        <v>0</v>
      </c>
      <c r="D286" s="141"/>
      <c r="E286" s="142"/>
      <c r="G286" s="49" t="s">
        <v>80</v>
      </c>
      <c r="H286" s="143">
        <f>島根!$H$4</f>
        <v>0</v>
      </c>
      <c r="I286" s="144"/>
      <c r="J286" s="50" t="s">
        <v>19</v>
      </c>
      <c r="O286" s="70"/>
    </row>
    <row r="287" spans="2:15" s="28" customFormat="1" ht="14.25" thickBot="1">
      <c r="B287" s="51" t="s">
        <v>106</v>
      </c>
      <c r="C287" s="145">
        <f>島根!$D$9</f>
        <v>0</v>
      </c>
      <c r="D287" s="146"/>
      <c r="E287" s="147"/>
      <c r="G287" s="51" t="s">
        <v>81</v>
      </c>
      <c r="H287" s="148">
        <f>島根!$H$5</f>
        <v>0</v>
      </c>
      <c r="I287" s="149"/>
      <c r="J287" s="52" t="s">
        <v>19</v>
      </c>
      <c r="O287" s="70"/>
    </row>
    <row r="288" spans="2:15" s="28" customFormat="1" ht="13.5">
      <c r="O288" s="70"/>
    </row>
    <row r="289" spans="2:15" s="28" customFormat="1" ht="14.25" thickBot="1">
      <c r="O289" s="70"/>
    </row>
    <row r="290" spans="2:15" s="28" customFormat="1" ht="14.25" thickBot="1">
      <c r="B290" s="46" t="s">
        <v>17</v>
      </c>
      <c r="C290" s="165" t="s">
        <v>13</v>
      </c>
      <c r="D290" s="165"/>
      <c r="E290" s="165"/>
      <c r="F290" s="165"/>
      <c r="G290" s="151" t="s">
        <v>18</v>
      </c>
      <c r="H290" s="151"/>
      <c r="I290" s="165" t="s">
        <v>54</v>
      </c>
      <c r="J290" s="165"/>
      <c r="K290" s="166"/>
      <c r="O290" s="70"/>
    </row>
    <row r="291" spans="2:15" s="28" customFormat="1" ht="14.25" thickBot="1">
      <c r="O291" s="70"/>
    </row>
    <row r="292" spans="2:15" s="28" customFormat="1" ht="13.5">
      <c r="B292" s="47" t="s">
        <v>102</v>
      </c>
      <c r="C292" s="135">
        <f>岡山!$D$7</f>
        <v>0</v>
      </c>
      <c r="D292" s="136"/>
      <c r="E292" s="137"/>
      <c r="G292" s="47" t="s">
        <v>79</v>
      </c>
      <c r="H292" s="138">
        <f>岡山!$H$3</f>
        <v>0</v>
      </c>
      <c r="I292" s="139"/>
      <c r="J292" s="48" t="s">
        <v>7</v>
      </c>
      <c r="O292" s="70"/>
    </row>
    <row r="293" spans="2:15" s="28" customFormat="1" ht="13.5">
      <c r="B293" s="49" t="s">
        <v>104</v>
      </c>
      <c r="C293" s="140">
        <f>岡山!$D$8</f>
        <v>0</v>
      </c>
      <c r="D293" s="141"/>
      <c r="E293" s="142"/>
      <c r="G293" s="49" t="s">
        <v>80</v>
      </c>
      <c r="H293" s="143">
        <f>岡山!$H$4</f>
        <v>0</v>
      </c>
      <c r="I293" s="144"/>
      <c r="J293" s="50" t="s">
        <v>19</v>
      </c>
      <c r="O293" s="70"/>
    </row>
    <row r="294" spans="2:15" s="28" customFormat="1" ht="14.25" thickBot="1">
      <c r="B294" s="51" t="s">
        <v>106</v>
      </c>
      <c r="C294" s="145">
        <f>岡山!$D$9</f>
        <v>0</v>
      </c>
      <c r="D294" s="146"/>
      <c r="E294" s="147"/>
      <c r="G294" s="51" t="s">
        <v>81</v>
      </c>
      <c r="H294" s="148">
        <f>岡山!$H$5</f>
        <v>0</v>
      </c>
      <c r="I294" s="149"/>
      <c r="J294" s="52" t="s">
        <v>19</v>
      </c>
      <c r="O294" s="70"/>
    </row>
    <row r="295" spans="2:15" s="28" customFormat="1" ht="13.5">
      <c r="O295" s="70"/>
    </row>
    <row r="296" spans="2:15" s="28" customFormat="1" ht="14.25" thickBot="1">
      <c r="O296" s="70"/>
    </row>
    <row r="297" spans="2:15" s="28" customFormat="1" ht="14.25" thickBot="1">
      <c r="B297" s="46" t="s">
        <v>17</v>
      </c>
      <c r="C297" s="165" t="s">
        <v>13</v>
      </c>
      <c r="D297" s="165"/>
      <c r="E297" s="165"/>
      <c r="F297" s="165"/>
      <c r="G297" s="151" t="s">
        <v>18</v>
      </c>
      <c r="H297" s="151"/>
      <c r="I297" s="165" t="s">
        <v>55</v>
      </c>
      <c r="J297" s="165"/>
      <c r="K297" s="166"/>
      <c r="O297" s="70"/>
    </row>
    <row r="298" spans="2:15" s="28" customFormat="1" ht="14.25" thickBot="1">
      <c r="O298" s="70"/>
    </row>
    <row r="299" spans="2:15" s="28" customFormat="1" ht="13.5">
      <c r="B299" s="47" t="s">
        <v>102</v>
      </c>
      <c r="C299" s="135">
        <f>広島!$D$7</f>
        <v>0</v>
      </c>
      <c r="D299" s="136"/>
      <c r="E299" s="137"/>
      <c r="G299" s="47" t="s">
        <v>79</v>
      </c>
      <c r="H299" s="138">
        <f>広島!$H$3</f>
        <v>0</v>
      </c>
      <c r="I299" s="139"/>
      <c r="J299" s="48" t="s">
        <v>7</v>
      </c>
      <c r="O299" s="70"/>
    </row>
    <row r="300" spans="2:15" s="28" customFormat="1" ht="13.5">
      <c r="B300" s="49" t="s">
        <v>104</v>
      </c>
      <c r="C300" s="140">
        <f>広島!$D$8</f>
        <v>0</v>
      </c>
      <c r="D300" s="141"/>
      <c r="E300" s="142"/>
      <c r="G300" s="49" t="s">
        <v>80</v>
      </c>
      <c r="H300" s="143">
        <f>広島!$H$4</f>
        <v>0</v>
      </c>
      <c r="I300" s="144"/>
      <c r="J300" s="50" t="s">
        <v>19</v>
      </c>
      <c r="O300" s="70"/>
    </row>
    <row r="301" spans="2:15" s="28" customFormat="1" ht="14.25" thickBot="1">
      <c r="B301" s="51" t="s">
        <v>106</v>
      </c>
      <c r="C301" s="145">
        <f>広島!$D$9</f>
        <v>0</v>
      </c>
      <c r="D301" s="146"/>
      <c r="E301" s="147"/>
      <c r="G301" s="51" t="s">
        <v>81</v>
      </c>
      <c r="H301" s="148">
        <f>広島!$H$5</f>
        <v>0</v>
      </c>
      <c r="I301" s="149"/>
      <c r="J301" s="52" t="s">
        <v>19</v>
      </c>
      <c r="O301" s="70"/>
    </row>
    <row r="302" spans="2:15" s="28" customFormat="1" ht="13.5">
      <c r="O302" s="70"/>
    </row>
    <row r="303" spans="2:15" s="28" customFormat="1" ht="14.25" thickBot="1">
      <c r="O303" s="70"/>
    </row>
    <row r="304" spans="2:15" s="28" customFormat="1" ht="14.25" thickBot="1">
      <c r="B304" s="46" t="s">
        <v>17</v>
      </c>
      <c r="C304" s="165" t="s">
        <v>13</v>
      </c>
      <c r="D304" s="165"/>
      <c r="E304" s="165"/>
      <c r="F304" s="165"/>
      <c r="G304" s="151" t="s">
        <v>18</v>
      </c>
      <c r="H304" s="151"/>
      <c r="I304" s="165" t="s">
        <v>56</v>
      </c>
      <c r="J304" s="165"/>
      <c r="K304" s="166"/>
      <c r="O304" s="70"/>
    </row>
    <row r="305" spans="2:15" s="28" customFormat="1" ht="14.25" thickBot="1">
      <c r="O305" s="70"/>
    </row>
    <row r="306" spans="2:15" s="28" customFormat="1" ht="13.5">
      <c r="B306" s="47" t="s">
        <v>102</v>
      </c>
      <c r="C306" s="135">
        <f>山口!$D$7</f>
        <v>0</v>
      </c>
      <c r="D306" s="136"/>
      <c r="E306" s="137"/>
      <c r="G306" s="47" t="s">
        <v>79</v>
      </c>
      <c r="H306" s="138">
        <f>山口!$H$3</f>
        <v>0</v>
      </c>
      <c r="I306" s="139"/>
      <c r="J306" s="48" t="s">
        <v>7</v>
      </c>
      <c r="O306" s="70"/>
    </row>
    <row r="307" spans="2:15" s="28" customFormat="1" ht="13.5">
      <c r="B307" s="49" t="s">
        <v>104</v>
      </c>
      <c r="C307" s="140">
        <f>山口!$D$8</f>
        <v>0</v>
      </c>
      <c r="D307" s="141"/>
      <c r="E307" s="142"/>
      <c r="G307" s="49" t="s">
        <v>80</v>
      </c>
      <c r="H307" s="143">
        <f>山口!$H$4</f>
        <v>0</v>
      </c>
      <c r="I307" s="144"/>
      <c r="J307" s="50" t="s">
        <v>19</v>
      </c>
      <c r="O307" s="70"/>
    </row>
    <row r="308" spans="2:15" s="28" customFormat="1" ht="14.25" thickBot="1">
      <c r="B308" s="51" t="s">
        <v>106</v>
      </c>
      <c r="C308" s="145">
        <f>山口!$D$9</f>
        <v>0</v>
      </c>
      <c r="D308" s="146"/>
      <c r="E308" s="147"/>
      <c r="G308" s="51" t="s">
        <v>81</v>
      </c>
      <c r="H308" s="148">
        <f>山口!$H$5</f>
        <v>0</v>
      </c>
      <c r="I308" s="149"/>
      <c r="J308" s="52" t="s">
        <v>19</v>
      </c>
      <c r="O308" s="70"/>
    </row>
    <row r="309" spans="2:15" s="28" customFormat="1" ht="13.5">
      <c r="O309" s="70"/>
    </row>
    <row r="310" spans="2:15" s="28" customFormat="1" ht="14.25" thickBot="1">
      <c r="O310" s="70"/>
    </row>
    <row r="311" spans="2:15" s="28" customFormat="1" ht="14.25" thickBot="1">
      <c r="B311" s="46" t="s">
        <v>17</v>
      </c>
      <c r="C311" s="157" t="s">
        <v>14</v>
      </c>
      <c r="D311" s="158"/>
      <c r="E311" s="158"/>
      <c r="F311" s="159"/>
      <c r="G311" s="160" t="s">
        <v>18</v>
      </c>
      <c r="H311" s="161"/>
      <c r="I311" s="162" t="s">
        <v>57</v>
      </c>
      <c r="J311" s="163"/>
      <c r="K311" s="164"/>
      <c r="O311" s="70"/>
    </row>
    <row r="312" spans="2:15" s="28" customFormat="1" ht="14.25" thickBot="1">
      <c r="O312" s="70"/>
    </row>
    <row r="313" spans="2:15" s="28" customFormat="1" ht="13.5">
      <c r="B313" s="47" t="s">
        <v>102</v>
      </c>
      <c r="C313" s="135">
        <f>徳島!$D$7</f>
        <v>0</v>
      </c>
      <c r="D313" s="136"/>
      <c r="E313" s="137"/>
      <c r="G313" s="47" t="s">
        <v>79</v>
      </c>
      <c r="H313" s="138">
        <f>徳島!$H$3</f>
        <v>0</v>
      </c>
      <c r="I313" s="139"/>
      <c r="J313" s="48" t="s">
        <v>7</v>
      </c>
      <c r="O313" s="70"/>
    </row>
    <row r="314" spans="2:15" s="28" customFormat="1" ht="13.5">
      <c r="B314" s="49" t="s">
        <v>104</v>
      </c>
      <c r="C314" s="140">
        <f>徳島!$D$8</f>
        <v>0</v>
      </c>
      <c r="D314" s="141"/>
      <c r="E314" s="142"/>
      <c r="G314" s="49" t="s">
        <v>80</v>
      </c>
      <c r="H314" s="143">
        <f>徳島!$H$4</f>
        <v>0</v>
      </c>
      <c r="I314" s="144"/>
      <c r="J314" s="50" t="s">
        <v>19</v>
      </c>
      <c r="O314" s="70"/>
    </row>
    <row r="315" spans="2:15" s="28" customFormat="1" ht="14.25" thickBot="1">
      <c r="B315" s="51" t="s">
        <v>106</v>
      </c>
      <c r="C315" s="145">
        <f>徳島!$D$9</f>
        <v>0</v>
      </c>
      <c r="D315" s="146"/>
      <c r="E315" s="147"/>
      <c r="G315" s="51" t="s">
        <v>81</v>
      </c>
      <c r="H315" s="148">
        <f>徳島!$H$5</f>
        <v>0</v>
      </c>
      <c r="I315" s="149"/>
      <c r="J315" s="52" t="s">
        <v>19</v>
      </c>
      <c r="O315" s="70"/>
    </row>
    <row r="316" spans="2:15" s="28" customFormat="1" ht="13.5">
      <c r="O316" s="70"/>
    </row>
    <row r="317" spans="2:15" s="28" customFormat="1" ht="14.25" thickBot="1">
      <c r="O317" s="70"/>
    </row>
    <row r="318" spans="2:15" s="28" customFormat="1" ht="14.25" thickBot="1">
      <c r="B318" s="46" t="s">
        <v>17</v>
      </c>
      <c r="C318" s="154" t="s">
        <v>14</v>
      </c>
      <c r="D318" s="154"/>
      <c r="E318" s="154"/>
      <c r="F318" s="154"/>
      <c r="G318" s="151" t="s">
        <v>18</v>
      </c>
      <c r="H318" s="151"/>
      <c r="I318" s="154" t="s">
        <v>58</v>
      </c>
      <c r="J318" s="154"/>
      <c r="K318" s="155"/>
      <c r="O318" s="70"/>
    </row>
    <row r="319" spans="2:15" s="28" customFormat="1" ht="14.25" thickBot="1">
      <c r="O319" s="70"/>
    </row>
    <row r="320" spans="2:15" s="28" customFormat="1" ht="13.5">
      <c r="B320" s="47" t="s">
        <v>102</v>
      </c>
      <c r="C320" s="135">
        <f>香川!$D$7</f>
        <v>0</v>
      </c>
      <c r="D320" s="136"/>
      <c r="E320" s="137"/>
      <c r="G320" s="47" t="s">
        <v>79</v>
      </c>
      <c r="H320" s="138">
        <f>香川!$H$3</f>
        <v>0</v>
      </c>
      <c r="I320" s="139"/>
      <c r="J320" s="48" t="s">
        <v>7</v>
      </c>
      <c r="O320" s="70"/>
    </row>
    <row r="321" spans="2:15" s="28" customFormat="1" ht="13.5">
      <c r="B321" s="49" t="s">
        <v>104</v>
      </c>
      <c r="C321" s="140">
        <f>香川!$D$8</f>
        <v>0</v>
      </c>
      <c r="D321" s="141"/>
      <c r="E321" s="142"/>
      <c r="G321" s="49" t="s">
        <v>80</v>
      </c>
      <c r="H321" s="143">
        <f>香川!$H$4</f>
        <v>0</v>
      </c>
      <c r="I321" s="144"/>
      <c r="J321" s="50" t="s">
        <v>19</v>
      </c>
      <c r="O321" s="70"/>
    </row>
    <row r="322" spans="2:15" s="28" customFormat="1" ht="14.25" thickBot="1">
      <c r="B322" s="51" t="s">
        <v>106</v>
      </c>
      <c r="C322" s="145">
        <f>香川!$D$9</f>
        <v>0</v>
      </c>
      <c r="D322" s="146"/>
      <c r="E322" s="147"/>
      <c r="G322" s="51" t="s">
        <v>81</v>
      </c>
      <c r="H322" s="148">
        <f>香川!$H$5</f>
        <v>0</v>
      </c>
      <c r="I322" s="149"/>
      <c r="J322" s="52" t="s">
        <v>19</v>
      </c>
      <c r="O322" s="70"/>
    </row>
    <row r="323" spans="2:15" s="28" customFormat="1" ht="13.5">
      <c r="O323" s="70"/>
    </row>
    <row r="324" spans="2:15" s="28" customFormat="1" ht="14.25" thickBot="1">
      <c r="C324" s="76"/>
      <c r="O324" s="70"/>
    </row>
    <row r="325" spans="2:15" s="28" customFormat="1" ht="14.25" thickBot="1">
      <c r="B325" s="46" t="s">
        <v>17</v>
      </c>
      <c r="C325" s="156" t="s">
        <v>14</v>
      </c>
      <c r="D325" s="154"/>
      <c r="E325" s="154"/>
      <c r="F325" s="154"/>
      <c r="G325" s="151" t="s">
        <v>18</v>
      </c>
      <c r="H325" s="151"/>
      <c r="I325" s="154" t="s">
        <v>59</v>
      </c>
      <c r="J325" s="154"/>
      <c r="K325" s="155"/>
      <c r="O325" s="70"/>
    </row>
    <row r="326" spans="2:15" s="28" customFormat="1" ht="14.25" thickBot="1">
      <c r="O326" s="70"/>
    </row>
    <row r="327" spans="2:15" s="28" customFormat="1" ht="13.5">
      <c r="B327" s="47" t="s">
        <v>102</v>
      </c>
      <c r="C327" s="135">
        <f>愛媛!$D$7</f>
        <v>0</v>
      </c>
      <c r="D327" s="136"/>
      <c r="E327" s="137"/>
      <c r="G327" s="47" t="s">
        <v>79</v>
      </c>
      <c r="H327" s="138">
        <f>愛媛!$H$3</f>
        <v>0</v>
      </c>
      <c r="I327" s="139"/>
      <c r="J327" s="48" t="s">
        <v>7</v>
      </c>
      <c r="O327" s="70"/>
    </row>
    <row r="328" spans="2:15" s="28" customFormat="1" ht="13.5">
      <c r="B328" s="49" t="s">
        <v>104</v>
      </c>
      <c r="C328" s="140">
        <f>愛媛!$D$8</f>
        <v>0</v>
      </c>
      <c r="D328" s="141"/>
      <c r="E328" s="142"/>
      <c r="G328" s="49" t="s">
        <v>80</v>
      </c>
      <c r="H328" s="143">
        <f>愛媛!$H$4</f>
        <v>0</v>
      </c>
      <c r="I328" s="144"/>
      <c r="J328" s="50" t="s">
        <v>19</v>
      </c>
      <c r="O328" s="70"/>
    </row>
    <row r="329" spans="2:15" s="28" customFormat="1" ht="14.25" thickBot="1">
      <c r="B329" s="51" t="s">
        <v>106</v>
      </c>
      <c r="C329" s="145">
        <f>愛媛!$D$9</f>
        <v>0</v>
      </c>
      <c r="D329" s="146"/>
      <c r="E329" s="147"/>
      <c r="G329" s="51" t="s">
        <v>81</v>
      </c>
      <c r="H329" s="148">
        <f>愛媛!$H$5</f>
        <v>0</v>
      </c>
      <c r="I329" s="149"/>
      <c r="J329" s="52" t="s">
        <v>19</v>
      </c>
      <c r="O329" s="70"/>
    </row>
    <row r="330" spans="2:15" s="28" customFormat="1" ht="13.5">
      <c r="O330" s="70"/>
    </row>
    <row r="331" spans="2:15" s="28" customFormat="1" ht="14.25" thickBot="1">
      <c r="O331" s="70"/>
    </row>
    <row r="332" spans="2:15" s="28" customFormat="1" ht="14.25" thickBot="1">
      <c r="B332" s="46" t="s">
        <v>17</v>
      </c>
      <c r="C332" s="154" t="s">
        <v>14</v>
      </c>
      <c r="D332" s="154"/>
      <c r="E332" s="154"/>
      <c r="F332" s="154"/>
      <c r="G332" s="151" t="s">
        <v>18</v>
      </c>
      <c r="H332" s="151"/>
      <c r="I332" s="154" t="s">
        <v>60</v>
      </c>
      <c r="J332" s="154"/>
      <c r="K332" s="155"/>
      <c r="O332" s="70"/>
    </row>
    <row r="333" spans="2:15" s="28" customFormat="1" ht="14.25" thickBot="1">
      <c r="O333" s="70"/>
    </row>
    <row r="334" spans="2:15" s="28" customFormat="1" ht="13.5">
      <c r="B334" s="47" t="s">
        <v>102</v>
      </c>
      <c r="C334" s="135">
        <f>高知!$D$7</f>
        <v>0</v>
      </c>
      <c r="D334" s="136"/>
      <c r="E334" s="137"/>
      <c r="G334" s="47" t="s">
        <v>79</v>
      </c>
      <c r="H334" s="138">
        <f>高知!$H$3</f>
        <v>0</v>
      </c>
      <c r="I334" s="139"/>
      <c r="J334" s="48" t="s">
        <v>7</v>
      </c>
      <c r="O334" s="70"/>
    </row>
    <row r="335" spans="2:15" s="28" customFormat="1" ht="13.5">
      <c r="B335" s="49" t="s">
        <v>104</v>
      </c>
      <c r="C335" s="140">
        <f>高知!$D$8</f>
        <v>0</v>
      </c>
      <c r="D335" s="141"/>
      <c r="E335" s="142"/>
      <c r="G335" s="49" t="s">
        <v>80</v>
      </c>
      <c r="H335" s="143">
        <f>高知!$H$4</f>
        <v>0</v>
      </c>
      <c r="I335" s="144"/>
      <c r="J335" s="50" t="s">
        <v>19</v>
      </c>
      <c r="O335" s="70"/>
    </row>
    <row r="336" spans="2:15" s="28" customFormat="1" ht="14.25" thickBot="1">
      <c r="B336" s="51" t="s">
        <v>106</v>
      </c>
      <c r="C336" s="145">
        <f>高知!$D$9</f>
        <v>0</v>
      </c>
      <c r="D336" s="146"/>
      <c r="E336" s="147"/>
      <c r="G336" s="51" t="s">
        <v>81</v>
      </c>
      <c r="H336" s="148">
        <f>高知!$H$5</f>
        <v>0</v>
      </c>
      <c r="I336" s="149"/>
      <c r="J336" s="52" t="s">
        <v>19</v>
      </c>
      <c r="O336" s="70"/>
    </row>
    <row r="337" spans="2:15" s="28" customFormat="1" ht="13.5">
      <c r="O337" s="70"/>
    </row>
    <row r="338" spans="2:15" s="28" customFormat="1" ht="14.25" thickBot="1">
      <c r="O338" s="70"/>
    </row>
    <row r="339" spans="2:15" s="28" customFormat="1" ht="14.25" thickBot="1">
      <c r="B339" s="46" t="s">
        <v>17</v>
      </c>
      <c r="C339" s="150" t="s">
        <v>15</v>
      </c>
      <c r="D339" s="150"/>
      <c r="E339" s="150"/>
      <c r="F339" s="150"/>
      <c r="G339" s="151" t="s">
        <v>18</v>
      </c>
      <c r="H339" s="151"/>
      <c r="I339" s="150" t="s">
        <v>61</v>
      </c>
      <c r="J339" s="150"/>
      <c r="K339" s="153"/>
      <c r="O339" s="70"/>
    </row>
    <row r="340" spans="2:15" s="28" customFormat="1" ht="14.25" thickBot="1">
      <c r="O340" s="70"/>
    </row>
    <row r="341" spans="2:15" s="28" customFormat="1" ht="13.5">
      <c r="B341" s="47" t="s">
        <v>102</v>
      </c>
      <c r="C341" s="135">
        <f>福岡!$D$7</f>
        <v>0</v>
      </c>
      <c r="D341" s="136"/>
      <c r="E341" s="137"/>
      <c r="G341" s="47" t="s">
        <v>79</v>
      </c>
      <c r="H341" s="138">
        <f>福岡!$H$3</f>
        <v>0</v>
      </c>
      <c r="I341" s="139"/>
      <c r="J341" s="48" t="s">
        <v>7</v>
      </c>
      <c r="O341" s="70"/>
    </row>
    <row r="342" spans="2:15" s="28" customFormat="1" ht="13.5">
      <c r="B342" s="49" t="s">
        <v>104</v>
      </c>
      <c r="C342" s="140">
        <f>福岡!$D$8</f>
        <v>0</v>
      </c>
      <c r="D342" s="141"/>
      <c r="E342" s="142"/>
      <c r="G342" s="49" t="s">
        <v>80</v>
      </c>
      <c r="H342" s="143">
        <f>福岡!$H$4</f>
        <v>0</v>
      </c>
      <c r="I342" s="144"/>
      <c r="J342" s="50" t="s">
        <v>19</v>
      </c>
      <c r="O342" s="70"/>
    </row>
    <row r="343" spans="2:15" s="28" customFormat="1" ht="14.25" thickBot="1">
      <c r="B343" s="51" t="s">
        <v>106</v>
      </c>
      <c r="C343" s="145">
        <f>福岡!$D$9</f>
        <v>0</v>
      </c>
      <c r="D343" s="146"/>
      <c r="E343" s="147"/>
      <c r="G343" s="51" t="s">
        <v>81</v>
      </c>
      <c r="H343" s="148">
        <f>福岡!$H$5</f>
        <v>0</v>
      </c>
      <c r="I343" s="149"/>
      <c r="J343" s="52" t="s">
        <v>19</v>
      </c>
      <c r="O343" s="70"/>
    </row>
    <row r="344" spans="2:15" s="28" customFormat="1" ht="13.5">
      <c r="O344" s="70"/>
    </row>
    <row r="345" spans="2:15" s="28" customFormat="1" ht="14.25" thickBot="1">
      <c r="C345" s="76"/>
      <c r="D345" s="76"/>
      <c r="E345" s="76"/>
      <c r="F345" s="120"/>
      <c r="G345" s="121"/>
      <c r="H345" s="122"/>
      <c r="I345" s="122"/>
      <c r="J345" s="123"/>
      <c r="K345" s="77"/>
      <c r="L345" s="58"/>
      <c r="M345" s="56"/>
      <c r="O345" s="70"/>
    </row>
    <row r="346" spans="2:15" s="28" customFormat="1" ht="14.25" thickBot="1">
      <c r="B346" s="46" t="s">
        <v>17</v>
      </c>
      <c r="C346" s="150" t="s">
        <v>15</v>
      </c>
      <c r="D346" s="150"/>
      <c r="E346" s="150"/>
      <c r="F346" s="150"/>
      <c r="G346" s="151" t="s">
        <v>18</v>
      </c>
      <c r="H346" s="151"/>
      <c r="I346" s="150" t="s">
        <v>62</v>
      </c>
      <c r="J346" s="150"/>
      <c r="K346" s="153"/>
      <c r="O346" s="70"/>
    </row>
    <row r="347" spans="2:15" s="28" customFormat="1" ht="14.25" thickBot="1">
      <c r="O347" s="70"/>
    </row>
    <row r="348" spans="2:15" s="28" customFormat="1" ht="13.5">
      <c r="B348" s="47" t="s">
        <v>102</v>
      </c>
      <c r="C348" s="135">
        <f>熊本!$D$7</f>
        <v>0</v>
      </c>
      <c r="D348" s="136"/>
      <c r="E348" s="137"/>
      <c r="G348" s="47" t="s">
        <v>79</v>
      </c>
      <c r="H348" s="138">
        <f>熊本!$H$3</f>
        <v>0</v>
      </c>
      <c r="I348" s="139"/>
      <c r="J348" s="48" t="s">
        <v>7</v>
      </c>
      <c r="O348" s="70"/>
    </row>
    <row r="349" spans="2:15" s="28" customFormat="1" ht="13.5">
      <c r="B349" s="49" t="s">
        <v>104</v>
      </c>
      <c r="C349" s="140">
        <f>熊本!$D$8</f>
        <v>0</v>
      </c>
      <c r="D349" s="141"/>
      <c r="E349" s="142"/>
      <c r="G349" s="49" t="s">
        <v>80</v>
      </c>
      <c r="H349" s="143">
        <f>熊本!$H$4</f>
        <v>0</v>
      </c>
      <c r="I349" s="144"/>
      <c r="J349" s="50" t="s">
        <v>19</v>
      </c>
      <c r="O349" s="70"/>
    </row>
    <row r="350" spans="2:15" s="28" customFormat="1" ht="14.25" thickBot="1">
      <c r="B350" s="51" t="s">
        <v>106</v>
      </c>
      <c r="C350" s="145">
        <f>熊本!$D$9</f>
        <v>0</v>
      </c>
      <c r="D350" s="146"/>
      <c r="E350" s="147"/>
      <c r="G350" s="51" t="s">
        <v>81</v>
      </c>
      <c r="H350" s="148">
        <f>熊本!$H$5</f>
        <v>0</v>
      </c>
      <c r="I350" s="149"/>
      <c r="J350" s="52" t="s">
        <v>19</v>
      </c>
      <c r="O350" s="70"/>
    </row>
    <row r="351" spans="2:15" s="28" customFormat="1" ht="13.5">
      <c r="O351" s="70"/>
    </row>
    <row r="352" spans="2:15" s="28" customFormat="1" ht="14.25" thickBot="1">
      <c r="O352" s="70"/>
    </row>
    <row r="353" spans="1:17" s="28" customFormat="1" ht="14.25" thickBot="1">
      <c r="B353" s="46" t="s">
        <v>17</v>
      </c>
      <c r="C353" s="150" t="s">
        <v>15</v>
      </c>
      <c r="D353" s="150"/>
      <c r="E353" s="150"/>
      <c r="F353" s="150"/>
      <c r="G353" s="151" t="s">
        <v>18</v>
      </c>
      <c r="H353" s="151"/>
      <c r="I353" s="150" t="s">
        <v>63</v>
      </c>
      <c r="J353" s="150"/>
      <c r="K353" s="153"/>
      <c r="O353" s="70"/>
    </row>
    <row r="354" spans="1:17" s="28" customFormat="1" ht="14.25" thickBot="1">
      <c r="O354" s="70"/>
    </row>
    <row r="355" spans="1:17" s="28" customFormat="1" ht="13.5">
      <c r="B355" s="47" t="s">
        <v>102</v>
      </c>
      <c r="C355" s="135">
        <f>鹿児島!$D$7</f>
        <v>0</v>
      </c>
      <c r="D355" s="136"/>
      <c r="E355" s="137"/>
      <c r="G355" s="47" t="s">
        <v>79</v>
      </c>
      <c r="H355" s="138">
        <f>鹿児島!$H$3</f>
        <v>0</v>
      </c>
      <c r="I355" s="139"/>
      <c r="J355" s="48" t="s">
        <v>7</v>
      </c>
      <c r="O355" s="70"/>
    </row>
    <row r="356" spans="1:17" s="28" customFormat="1" ht="13.5">
      <c r="B356" s="49" t="s">
        <v>104</v>
      </c>
      <c r="C356" s="140">
        <f>鹿児島!$D$8</f>
        <v>0</v>
      </c>
      <c r="D356" s="141"/>
      <c r="E356" s="142"/>
      <c r="G356" s="49" t="s">
        <v>80</v>
      </c>
      <c r="H356" s="143">
        <f>鹿児島!$H$4</f>
        <v>0</v>
      </c>
      <c r="I356" s="144"/>
      <c r="J356" s="50" t="s">
        <v>19</v>
      </c>
      <c r="O356" s="70"/>
    </row>
    <row r="357" spans="1:17" s="28" customFormat="1" ht="14.25" thickBot="1">
      <c r="B357" s="51" t="s">
        <v>106</v>
      </c>
      <c r="C357" s="145">
        <f>鹿児島!$D$9</f>
        <v>0</v>
      </c>
      <c r="D357" s="146"/>
      <c r="E357" s="147"/>
      <c r="G357" s="51" t="s">
        <v>81</v>
      </c>
      <c r="H357" s="148">
        <f>鹿児島!$H$5</f>
        <v>0</v>
      </c>
      <c r="I357" s="149"/>
      <c r="J357" s="52" t="s">
        <v>19</v>
      </c>
      <c r="O357" s="70"/>
    </row>
    <row r="358" spans="1:17" s="28" customFormat="1" ht="13.5">
      <c r="K358" s="56"/>
      <c r="L358" s="56"/>
      <c r="M358" s="56"/>
      <c r="O358" s="70"/>
    </row>
    <row r="359" spans="1:17" s="28" customFormat="1" ht="14.25" thickBo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64"/>
      <c r="L359" s="58"/>
      <c r="M359" s="58"/>
      <c r="O359" s="70"/>
      <c r="P359" s="61"/>
      <c r="Q359" s="56"/>
    </row>
    <row r="360" spans="1:17" s="28" customFormat="1" ht="14.25" thickBot="1">
      <c r="B360" s="46" t="s">
        <v>17</v>
      </c>
      <c r="C360" s="150" t="s">
        <v>15</v>
      </c>
      <c r="D360" s="150"/>
      <c r="E360" s="150"/>
      <c r="F360" s="150"/>
      <c r="G360" s="151" t="s">
        <v>18</v>
      </c>
      <c r="H360" s="151"/>
      <c r="I360" s="150" t="s">
        <v>64</v>
      </c>
      <c r="J360" s="150"/>
      <c r="K360" s="153"/>
    </row>
    <row r="361" spans="1:17" s="28" customFormat="1" ht="14.25" thickBot="1"/>
    <row r="362" spans="1:17" s="28" customFormat="1" ht="13.5">
      <c r="B362" s="47" t="s">
        <v>102</v>
      </c>
      <c r="C362" s="135">
        <f>長崎!$D$7</f>
        <v>0</v>
      </c>
      <c r="D362" s="136"/>
      <c r="E362" s="137"/>
      <c r="G362" s="47" t="s">
        <v>79</v>
      </c>
      <c r="H362" s="138">
        <f>長崎!$H$3</f>
        <v>0</v>
      </c>
      <c r="I362" s="139"/>
      <c r="J362" s="48" t="s">
        <v>7</v>
      </c>
    </row>
    <row r="363" spans="1:17" s="28" customFormat="1" ht="13.5">
      <c r="B363" s="49" t="s">
        <v>104</v>
      </c>
      <c r="C363" s="140">
        <f>長崎!$D$8</f>
        <v>0</v>
      </c>
      <c r="D363" s="141"/>
      <c r="E363" s="142"/>
      <c r="G363" s="49" t="s">
        <v>80</v>
      </c>
      <c r="H363" s="143">
        <f>長崎!$H$4</f>
        <v>0</v>
      </c>
      <c r="I363" s="144"/>
      <c r="J363" s="50" t="s">
        <v>19</v>
      </c>
    </row>
    <row r="364" spans="1:17" s="28" customFormat="1" ht="14.25" thickBot="1">
      <c r="B364" s="51" t="s">
        <v>106</v>
      </c>
      <c r="C364" s="145">
        <f>長崎!$D$9</f>
        <v>0</v>
      </c>
      <c r="D364" s="146"/>
      <c r="E364" s="147"/>
      <c r="G364" s="51" t="s">
        <v>81</v>
      </c>
      <c r="H364" s="148">
        <f>長崎!$H$5</f>
        <v>0</v>
      </c>
      <c r="I364" s="149"/>
      <c r="J364" s="52" t="s">
        <v>19</v>
      </c>
    </row>
    <row r="365" spans="1:17" s="28" customFormat="1" ht="13.5"/>
    <row r="366" spans="1:17" s="28" customFormat="1" ht="14.25" thickBo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64"/>
      <c r="L366" s="58"/>
      <c r="M366" s="58"/>
      <c r="P366" s="79"/>
      <c r="Q366" s="56"/>
    </row>
    <row r="367" spans="1:17" s="28" customFormat="1" ht="14.25" thickBot="1">
      <c r="B367" s="46" t="s">
        <v>17</v>
      </c>
      <c r="C367" s="150" t="s">
        <v>15</v>
      </c>
      <c r="D367" s="150"/>
      <c r="E367" s="150"/>
      <c r="F367" s="150"/>
      <c r="G367" s="151" t="s">
        <v>18</v>
      </c>
      <c r="H367" s="151"/>
      <c r="I367" s="150" t="s">
        <v>65</v>
      </c>
      <c r="J367" s="150"/>
      <c r="K367" s="153"/>
    </row>
    <row r="368" spans="1:17" s="28" customFormat="1" ht="14.25" thickBot="1"/>
    <row r="369" spans="1:13" s="28" customFormat="1" ht="13.5">
      <c r="B369" s="47" t="s">
        <v>102</v>
      </c>
      <c r="C369" s="135">
        <f>宮崎!$D$7</f>
        <v>0</v>
      </c>
      <c r="D369" s="136"/>
      <c r="E369" s="137"/>
      <c r="G369" s="47" t="s">
        <v>79</v>
      </c>
      <c r="H369" s="138">
        <f>宮崎!$H$3</f>
        <v>0</v>
      </c>
      <c r="I369" s="139"/>
      <c r="J369" s="48" t="s">
        <v>7</v>
      </c>
    </row>
    <row r="370" spans="1:13" s="28" customFormat="1" ht="13.5">
      <c r="B370" s="49" t="s">
        <v>104</v>
      </c>
      <c r="C370" s="140">
        <f>宮崎!$D$8</f>
        <v>0</v>
      </c>
      <c r="D370" s="141"/>
      <c r="E370" s="142"/>
      <c r="G370" s="49" t="s">
        <v>80</v>
      </c>
      <c r="H370" s="143">
        <f>宮崎!$H$4</f>
        <v>0</v>
      </c>
      <c r="I370" s="144"/>
      <c r="J370" s="50" t="s">
        <v>19</v>
      </c>
    </row>
    <row r="371" spans="1:13" s="28" customFormat="1" ht="14.25" thickBot="1">
      <c r="B371" s="51" t="s">
        <v>106</v>
      </c>
      <c r="C371" s="145">
        <f>宮崎!$D$9</f>
        <v>0</v>
      </c>
      <c r="D371" s="146"/>
      <c r="E371" s="147"/>
      <c r="G371" s="51" t="s">
        <v>81</v>
      </c>
      <c r="H371" s="148">
        <f>宮崎!$H$5</f>
        <v>0</v>
      </c>
      <c r="I371" s="149"/>
      <c r="J371" s="52" t="s">
        <v>19</v>
      </c>
    </row>
    <row r="372" spans="1:13" s="28" customFormat="1" ht="13.5">
      <c r="K372" s="56"/>
      <c r="L372" s="56"/>
      <c r="M372" s="56"/>
    </row>
    <row r="373" spans="1:13" s="28" customFormat="1" ht="14.25" thickBot="1">
      <c r="K373" s="64"/>
      <c r="L373" s="56"/>
      <c r="M373" s="56"/>
    </row>
    <row r="374" spans="1:13" s="28" customFormat="1" ht="14.25" thickBot="1">
      <c r="B374" s="46" t="s">
        <v>17</v>
      </c>
      <c r="C374" s="150" t="s">
        <v>15</v>
      </c>
      <c r="D374" s="150"/>
      <c r="E374" s="150"/>
      <c r="F374" s="150"/>
      <c r="G374" s="151" t="s">
        <v>18</v>
      </c>
      <c r="H374" s="151"/>
      <c r="I374" s="150" t="s">
        <v>66</v>
      </c>
      <c r="J374" s="150"/>
      <c r="K374" s="153"/>
    </row>
    <row r="375" spans="1:13" s="28" customFormat="1" ht="14.25" thickBot="1"/>
    <row r="376" spans="1:13" s="28" customFormat="1" ht="13.5">
      <c r="B376" s="47" t="s">
        <v>102</v>
      </c>
      <c r="C376" s="135">
        <f>佐賀!$D$7</f>
        <v>0</v>
      </c>
      <c r="D376" s="136"/>
      <c r="E376" s="137"/>
      <c r="G376" s="47" t="s">
        <v>79</v>
      </c>
      <c r="H376" s="138">
        <f>佐賀!$H$3</f>
        <v>0</v>
      </c>
      <c r="I376" s="139"/>
      <c r="J376" s="48" t="s">
        <v>7</v>
      </c>
    </row>
    <row r="377" spans="1:13" s="28" customFormat="1" ht="13.5">
      <c r="B377" s="49" t="s">
        <v>104</v>
      </c>
      <c r="C377" s="140">
        <f>佐賀!$D$8</f>
        <v>0</v>
      </c>
      <c r="D377" s="141"/>
      <c r="E377" s="142"/>
      <c r="G377" s="49" t="s">
        <v>80</v>
      </c>
      <c r="H377" s="143">
        <f>佐賀!$H$4</f>
        <v>0</v>
      </c>
      <c r="I377" s="144"/>
      <c r="J377" s="50" t="s">
        <v>19</v>
      </c>
    </row>
    <row r="378" spans="1:13" s="28" customFormat="1" ht="14.25" thickBot="1">
      <c r="B378" s="51" t="s">
        <v>106</v>
      </c>
      <c r="C378" s="145">
        <f>佐賀!$D$9</f>
        <v>0</v>
      </c>
      <c r="D378" s="146"/>
      <c r="E378" s="147"/>
      <c r="G378" s="51" t="s">
        <v>81</v>
      </c>
      <c r="H378" s="148">
        <f>佐賀!$H$5</f>
        <v>0</v>
      </c>
      <c r="I378" s="149"/>
      <c r="J378" s="52" t="s">
        <v>19</v>
      </c>
    </row>
    <row r="379" spans="1:13" s="28" customFormat="1" ht="13.5"/>
    <row r="380" spans="1:13" s="28" customFormat="1" ht="14.25" thickBo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64"/>
      <c r="L380" s="58"/>
      <c r="M380" s="58"/>
    </row>
    <row r="381" spans="1:13" s="28" customFormat="1" ht="14.25" thickBot="1">
      <c r="B381" s="46" t="s">
        <v>17</v>
      </c>
      <c r="C381" s="150" t="s">
        <v>15</v>
      </c>
      <c r="D381" s="150"/>
      <c r="E381" s="150"/>
      <c r="F381" s="150"/>
      <c r="G381" s="151" t="s">
        <v>18</v>
      </c>
      <c r="H381" s="151"/>
      <c r="I381" s="150" t="s">
        <v>67</v>
      </c>
      <c r="J381" s="150"/>
      <c r="K381" s="153"/>
    </row>
    <row r="382" spans="1:13" s="28" customFormat="1" ht="14.25" thickBot="1"/>
    <row r="383" spans="1:13" s="28" customFormat="1" ht="13.5">
      <c r="B383" s="47" t="s">
        <v>102</v>
      </c>
      <c r="C383" s="135">
        <f>大分!$D$7</f>
        <v>0</v>
      </c>
      <c r="D383" s="136"/>
      <c r="E383" s="137"/>
      <c r="G383" s="47" t="s">
        <v>79</v>
      </c>
      <c r="H383" s="138">
        <f>大分!$H$3</f>
        <v>0</v>
      </c>
      <c r="I383" s="139"/>
      <c r="J383" s="48" t="s">
        <v>7</v>
      </c>
    </row>
    <row r="384" spans="1:13" s="28" customFormat="1" ht="13.5">
      <c r="B384" s="49" t="s">
        <v>104</v>
      </c>
      <c r="C384" s="140">
        <f>大分!$D$8</f>
        <v>0</v>
      </c>
      <c r="D384" s="141"/>
      <c r="E384" s="142"/>
      <c r="G384" s="49" t="s">
        <v>80</v>
      </c>
      <c r="H384" s="143">
        <f>大分!$H$4</f>
        <v>0</v>
      </c>
      <c r="I384" s="144"/>
      <c r="J384" s="50" t="s">
        <v>19</v>
      </c>
    </row>
    <row r="385" spans="1:13" s="28" customFormat="1" ht="14.25" thickBot="1">
      <c r="B385" s="51" t="s">
        <v>106</v>
      </c>
      <c r="C385" s="145">
        <f>大分!$D$9</f>
        <v>0</v>
      </c>
      <c r="D385" s="146"/>
      <c r="E385" s="147"/>
      <c r="G385" s="51" t="s">
        <v>81</v>
      </c>
      <c r="H385" s="148">
        <f>大分!$H$5</f>
        <v>0</v>
      </c>
      <c r="I385" s="149"/>
      <c r="J385" s="52" t="s">
        <v>19</v>
      </c>
    </row>
    <row r="386" spans="1:13" s="28" customFormat="1" ht="13.5"/>
    <row r="387" spans="1:13" s="28" customFormat="1" ht="14.25" thickBo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64"/>
      <c r="L387" s="58"/>
      <c r="M387" s="58"/>
    </row>
    <row r="388" spans="1:13" s="28" customFormat="1" ht="14.25" thickBot="1">
      <c r="B388" s="46" t="s">
        <v>17</v>
      </c>
      <c r="C388" s="150" t="s">
        <v>15</v>
      </c>
      <c r="D388" s="150"/>
      <c r="E388" s="150"/>
      <c r="F388" s="150"/>
      <c r="G388" s="151" t="s">
        <v>18</v>
      </c>
      <c r="H388" s="151"/>
      <c r="I388" s="150" t="s">
        <v>68</v>
      </c>
      <c r="J388" s="150"/>
      <c r="K388" s="152"/>
    </row>
    <row r="389" spans="1:13" s="28" customFormat="1" ht="14.25" thickBot="1"/>
    <row r="390" spans="1:13" s="28" customFormat="1" ht="13.5">
      <c r="B390" s="47" t="s">
        <v>102</v>
      </c>
      <c r="C390" s="135">
        <f>沖縄!$D$7</f>
        <v>0</v>
      </c>
      <c r="D390" s="136"/>
      <c r="E390" s="137"/>
      <c r="G390" s="47" t="s">
        <v>79</v>
      </c>
      <c r="H390" s="138">
        <f>沖縄!$H$3</f>
        <v>0</v>
      </c>
      <c r="I390" s="139"/>
      <c r="J390" s="48" t="s">
        <v>7</v>
      </c>
    </row>
    <row r="391" spans="1:13" s="28" customFormat="1" ht="13.5">
      <c r="B391" s="49" t="s">
        <v>104</v>
      </c>
      <c r="C391" s="140">
        <f>沖縄!$D$8</f>
        <v>0</v>
      </c>
      <c r="D391" s="141"/>
      <c r="E391" s="142"/>
      <c r="G391" s="49" t="s">
        <v>80</v>
      </c>
      <c r="H391" s="143">
        <f>沖縄!$H$4</f>
        <v>0</v>
      </c>
      <c r="I391" s="144"/>
      <c r="J391" s="50" t="s">
        <v>19</v>
      </c>
    </row>
    <row r="392" spans="1:13" s="28" customFormat="1" ht="14.25" thickBot="1">
      <c r="B392" s="51" t="s">
        <v>106</v>
      </c>
      <c r="C392" s="145">
        <f>沖縄!$D$9</f>
        <v>0</v>
      </c>
      <c r="D392" s="146"/>
      <c r="E392" s="147"/>
      <c r="G392" s="51" t="s">
        <v>81</v>
      </c>
      <c r="H392" s="148">
        <f>沖縄!$H$5</f>
        <v>0</v>
      </c>
      <c r="I392" s="149"/>
      <c r="J392" s="52" t="s">
        <v>19</v>
      </c>
    </row>
    <row r="393" spans="1:13" s="28" customFormat="1" ht="13.5"/>
    <row r="394" spans="1:13" s="28" customFormat="1" ht="13.5">
      <c r="K394" s="64"/>
      <c r="L394" s="56"/>
      <c r="M394" s="56"/>
    </row>
    <row r="395" spans="1:13" s="28" customFormat="1" ht="13.5"/>
    <row r="396" spans="1:13" s="28" customFormat="1" ht="13.5"/>
    <row r="397" spans="1:13" s="28" customFormat="1" ht="13.5"/>
    <row r="398" spans="1:13" s="28" customFormat="1" ht="13.5"/>
    <row r="399" spans="1:13" s="28" customFormat="1" ht="13.5"/>
    <row r="400" spans="1:13" s="28" customFormat="1" ht="13.5"/>
    <row r="401" s="28" customFormat="1" ht="13.5"/>
  </sheetData>
  <mergeCells count="486">
    <mergeCell ref="B1:J1"/>
    <mergeCell ref="H2:J2"/>
    <mergeCell ref="C6:D6"/>
    <mergeCell ref="H6:I6"/>
    <mergeCell ref="C7:D7"/>
    <mergeCell ref="H7:I7"/>
    <mergeCell ref="C14:D14"/>
    <mergeCell ref="H14:I14"/>
    <mergeCell ref="C18:D18"/>
    <mergeCell ref="H18:I18"/>
    <mergeCell ref="C19:D19"/>
    <mergeCell ref="H19:I19"/>
    <mergeCell ref="C8:D8"/>
    <mergeCell ref="H8:I8"/>
    <mergeCell ref="C12:D12"/>
    <mergeCell ref="H12:I12"/>
    <mergeCell ref="C13:D13"/>
    <mergeCell ref="H13:I13"/>
    <mergeCell ref="C26:D26"/>
    <mergeCell ref="H26:I26"/>
    <mergeCell ref="C30:D30"/>
    <mergeCell ref="H30:I30"/>
    <mergeCell ref="C31:D31"/>
    <mergeCell ref="H31:I31"/>
    <mergeCell ref="C20:D20"/>
    <mergeCell ref="H20:I20"/>
    <mergeCell ref="C24:D24"/>
    <mergeCell ref="H24:I24"/>
    <mergeCell ref="C25:D25"/>
    <mergeCell ref="H25:I25"/>
    <mergeCell ref="C38:D38"/>
    <mergeCell ref="H38:I38"/>
    <mergeCell ref="C42:D42"/>
    <mergeCell ref="H42:I42"/>
    <mergeCell ref="C43:D43"/>
    <mergeCell ref="H43:I43"/>
    <mergeCell ref="C32:D32"/>
    <mergeCell ref="H32:I32"/>
    <mergeCell ref="C36:D36"/>
    <mergeCell ref="H36:I36"/>
    <mergeCell ref="C37:D37"/>
    <mergeCell ref="H37:I37"/>
    <mergeCell ref="C50:D50"/>
    <mergeCell ref="H50:I50"/>
    <mergeCell ref="C54:D54"/>
    <mergeCell ref="H54:I54"/>
    <mergeCell ref="C55:D55"/>
    <mergeCell ref="H55:I55"/>
    <mergeCell ref="C44:D44"/>
    <mergeCell ref="H44:I44"/>
    <mergeCell ref="C48:D48"/>
    <mergeCell ref="H48:I48"/>
    <mergeCell ref="C49:D49"/>
    <mergeCell ref="H49:I49"/>
    <mergeCell ref="C62:D62"/>
    <mergeCell ref="H62:I62"/>
    <mergeCell ref="C66:F66"/>
    <mergeCell ref="G66:H66"/>
    <mergeCell ref="I66:K66"/>
    <mergeCell ref="C68:D68"/>
    <mergeCell ref="H68:I68"/>
    <mergeCell ref="C56:D56"/>
    <mergeCell ref="H56:I56"/>
    <mergeCell ref="C60:D60"/>
    <mergeCell ref="H60:I60"/>
    <mergeCell ref="C61:D61"/>
    <mergeCell ref="H61:I61"/>
    <mergeCell ref="C75:E75"/>
    <mergeCell ref="H75:I75"/>
    <mergeCell ref="C76:E76"/>
    <mergeCell ref="H76:I76"/>
    <mergeCell ref="C77:E77"/>
    <mergeCell ref="H77:I77"/>
    <mergeCell ref="C69:D69"/>
    <mergeCell ref="H69:I69"/>
    <mergeCell ref="C70:D70"/>
    <mergeCell ref="H70:I70"/>
    <mergeCell ref="C72:F72"/>
    <mergeCell ref="C73:F73"/>
    <mergeCell ref="G73:H73"/>
    <mergeCell ref="I73:K73"/>
    <mergeCell ref="C84:E84"/>
    <mergeCell ref="H84:I84"/>
    <mergeCell ref="C87:F87"/>
    <mergeCell ref="G87:H87"/>
    <mergeCell ref="I87:K87"/>
    <mergeCell ref="C89:E89"/>
    <mergeCell ref="H89:I89"/>
    <mergeCell ref="C80:F80"/>
    <mergeCell ref="G80:H80"/>
    <mergeCell ref="I80:K80"/>
    <mergeCell ref="C82:E82"/>
    <mergeCell ref="H82:I82"/>
    <mergeCell ref="C83:E83"/>
    <mergeCell ref="H83:I83"/>
    <mergeCell ref="C96:E96"/>
    <mergeCell ref="H96:I96"/>
    <mergeCell ref="C97:E97"/>
    <mergeCell ref="H97:I97"/>
    <mergeCell ref="C98:E98"/>
    <mergeCell ref="H98:I98"/>
    <mergeCell ref="C90:E90"/>
    <mergeCell ref="H90:I90"/>
    <mergeCell ref="C91:E91"/>
    <mergeCell ref="H91:I91"/>
    <mergeCell ref="C94:F94"/>
    <mergeCell ref="G94:H94"/>
    <mergeCell ref="I94:K94"/>
    <mergeCell ref="C105:E105"/>
    <mergeCell ref="H105:I105"/>
    <mergeCell ref="C108:F108"/>
    <mergeCell ref="G108:H108"/>
    <mergeCell ref="I108:K108"/>
    <mergeCell ref="C110:E110"/>
    <mergeCell ref="H110:I110"/>
    <mergeCell ref="C101:F101"/>
    <mergeCell ref="G101:H101"/>
    <mergeCell ref="I101:K101"/>
    <mergeCell ref="C103:E103"/>
    <mergeCell ref="H103:I103"/>
    <mergeCell ref="C104:E104"/>
    <mergeCell ref="H104:I104"/>
    <mergeCell ref="C117:E117"/>
    <mergeCell ref="H117:I117"/>
    <mergeCell ref="C118:E118"/>
    <mergeCell ref="H118:I118"/>
    <mergeCell ref="C119:E119"/>
    <mergeCell ref="H119:I119"/>
    <mergeCell ref="C111:E111"/>
    <mergeCell ref="H111:I111"/>
    <mergeCell ref="C112:E112"/>
    <mergeCell ref="H112:I112"/>
    <mergeCell ref="C115:F115"/>
    <mergeCell ref="G115:H115"/>
    <mergeCell ref="I115:K115"/>
    <mergeCell ref="C126:E126"/>
    <mergeCell ref="H126:I126"/>
    <mergeCell ref="C129:F129"/>
    <mergeCell ref="G129:H129"/>
    <mergeCell ref="I129:K129"/>
    <mergeCell ref="C131:E131"/>
    <mergeCell ref="H131:I131"/>
    <mergeCell ref="C122:F122"/>
    <mergeCell ref="G122:H122"/>
    <mergeCell ref="I122:K122"/>
    <mergeCell ref="C124:E124"/>
    <mergeCell ref="H124:I124"/>
    <mergeCell ref="C125:E125"/>
    <mergeCell ref="H125:I125"/>
    <mergeCell ref="C138:E138"/>
    <mergeCell ref="H138:I138"/>
    <mergeCell ref="C139:E139"/>
    <mergeCell ref="H139:I139"/>
    <mergeCell ref="C140:E140"/>
    <mergeCell ref="H140:I140"/>
    <mergeCell ref="C132:E132"/>
    <mergeCell ref="H132:I132"/>
    <mergeCell ref="C133:E133"/>
    <mergeCell ref="H133:I133"/>
    <mergeCell ref="C136:F136"/>
    <mergeCell ref="G136:H136"/>
    <mergeCell ref="I136:K136"/>
    <mergeCell ref="C147:E147"/>
    <mergeCell ref="H147:I147"/>
    <mergeCell ref="C150:F150"/>
    <mergeCell ref="G150:H150"/>
    <mergeCell ref="I150:K150"/>
    <mergeCell ref="C152:E152"/>
    <mergeCell ref="H152:I152"/>
    <mergeCell ref="C143:F143"/>
    <mergeCell ref="G143:H143"/>
    <mergeCell ref="I143:K143"/>
    <mergeCell ref="C145:E145"/>
    <mergeCell ref="H145:I145"/>
    <mergeCell ref="C146:E146"/>
    <mergeCell ref="H146:I146"/>
    <mergeCell ref="C159:E159"/>
    <mergeCell ref="H159:I159"/>
    <mergeCell ref="C160:E160"/>
    <mergeCell ref="H160:I160"/>
    <mergeCell ref="C161:E161"/>
    <mergeCell ref="H161:I161"/>
    <mergeCell ref="C153:E153"/>
    <mergeCell ref="H153:I153"/>
    <mergeCell ref="C154:E154"/>
    <mergeCell ref="H154:I154"/>
    <mergeCell ref="C157:F157"/>
    <mergeCell ref="G157:H157"/>
    <mergeCell ref="I157:K157"/>
    <mergeCell ref="C168:E168"/>
    <mergeCell ref="H168:I168"/>
    <mergeCell ref="C171:F171"/>
    <mergeCell ref="G171:H171"/>
    <mergeCell ref="I171:K171"/>
    <mergeCell ref="C173:E173"/>
    <mergeCell ref="H173:I173"/>
    <mergeCell ref="C164:F164"/>
    <mergeCell ref="G164:H164"/>
    <mergeCell ref="I164:K164"/>
    <mergeCell ref="C166:E166"/>
    <mergeCell ref="H166:I166"/>
    <mergeCell ref="C167:E167"/>
    <mergeCell ref="H167:I167"/>
    <mergeCell ref="C180:E180"/>
    <mergeCell ref="H180:I180"/>
    <mergeCell ref="C181:E181"/>
    <mergeCell ref="H181:I181"/>
    <mergeCell ref="C182:E182"/>
    <mergeCell ref="H182:I182"/>
    <mergeCell ref="C174:E174"/>
    <mergeCell ref="H174:I174"/>
    <mergeCell ref="C175:E175"/>
    <mergeCell ref="H175:I175"/>
    <mergeCell ref="C178:F178"/>
    <mergeCell ref="G178:H178"/>
    <mergeCell ref="I178:K178"/>
    <mergeCell ref="C189:E189"/>
    <mergeCell ref="H189:I189"/>
    <mergeCell ref="C192:F192"/>
    <mergeCell ref="G192:H192"/>
    <mergeCell ref="I192:K192"/>
    <mergeCell ref="C194:E194"/>
    <mergeCell ref="H194:I194"/>
    <mergeCell ref="C185:F185"/>
    <mergeCell ref="G185:H185"/>
    <mergeCell ref="I185:K185"/>
    <mergeCell ref="C187:E187"/>
    <mergeCell ref="H187:I187"/>
    <mergeCell ref="C188:E188"/>
    <mergeCell ref="H188:I188"/>
    <mergeCell ref="C201:E201"/>
    <mergeCell ref="H201:I201"/>
    <mergeCell ref="C202:E202"/>
    <mergeCell ref="H202:I202"/>
    <mergeCell ref="C203:E203"/>
    <mergeCell ref="H203:I203"/>
    <mergeCell ref="C195:E195"/>
    <mergeCell ref="H195:I195"/>
    <mergeCell ref="C196:E196"/>
    <mergeCell ref="H196:I196"/>
    <mergeCell ref="C199:F199"/>
    <mergeCell ref="G199:H199"/>
    <mergeCell ref="I199:K199"/>
    <mergeCell ref="C210:E210"/>
    <mergeCell ref="H210:I210"/>
    <mergeCell ref="C213:F213"/>
    <mergeCell ref="G213:H213"/>
    <mergeCell ref="I213:K213"/>
    <mergeCell ref="C215:E215"/>
    <mergeCell ref="H215:I215"/>
    <mergeCell ref="C206:F206"/>
    <mergeCell ref="G206:H206"/>
    <mergeCell ref="I206:K206"/>
    <mergeCell ref="C208:E208"/>
    <mergeCell ref="H208:I208"/>
    <mergeCell ref="C209:E209"/>
    <mergeCell ref="H209:I209"/>
    <mergeCell ref="C222:E222"/>
    <mergeCell ref="H222:I222"/>
    <mergeCell ref="C223:E223"/>
    <mergeCell ref="H223:I223"/>
    <mergeCell ref="C224:E224"/>
    <mergeCell ref="H224:I224"/>
    <mergeCell ref="C216:E216"/>
    <mergeCell ref="H216:I216"/>
    <mergeCell ref="C217:E217"/>
    <mergeCell ref="H217:I217"/>
    <mergeCell ref="C220:F220"/>
    <mergeCell ref="G220:H220"/>
    <mergeCell ref="I220:K220"/>
    <mergeCell ref="C231:E231"/>
    <mergeCell ref="H231:I231"/>
    <mergeCell ref="C234:F234"/>
    <mergeCell ref="G234:H234"/>
    <mergeCell ref="I234:K234"/>
    <mergeCell ref="C236:E236"/>
    <mergeCell ref="H236:I236"/>
    <mergeCell ref="C227:F227"/>
    <mergeCell ref="G227:H227"/>
    <mergeCell ref="I227:K227"/>
    <mergeCell ref="C229:E229"/>
    <mergeCell ref="H229:I229"/>
    <mergeCell ref="C230:E230"/>
    <mergeCell ref="H230:I230"/>
    <mergeCell ref="C243:E243"/>
    <mergeCell ref="H243:I243"/>
    <mergeCell ref="C244:E244"/>
    <mergeCell ref="H244:I244"/>
    <mergeCell ref="C245:E245"/>
    <mergeCell ref="H245:I245"/>
    <mergeCell ref="C237:E237"/>
    <mergeCell ref="H237:I237"/>
    <mergeCell ref="C238:E238"/>
    <mergeCell ref="H238:I238"/>
    <mergeCell ref="C241:F241"/>
    <mergeCell ref="G241:H241"/>
    <mergeCell ref="I241:K241"/>
    <mergeCell ref="C252:E252"/>
    <mergeCell ref="H252:I252"/>
    <mergeCell ref="C255:F255"/>
    <mergeCell ref="G255:H255"/>
    <mergeCell ref="I255:K255"/>
    <mergeCell ref="C257:E257"/>
    <mergeCell ref="H257:I257"/>
    <mergeCell ref="C248:F248"/>
    <mergeCell ref="G248:H248"/>
    <mergeCell ref="I248:K248"/>
    <mergeCell ref="C250:E250"/>
    <mergeCell ref="H250:I250"/>
    <mergeCell ref="C251:E251"/>
    <mergeCell ref="H251:I251"/>
    <mergeCell ref="C264:E264"/>
    <mergeCell ref="H264:I264"/>
    <mergeCell ref="C265:E265"/>
    <mergeCell ref="H265:I265"/>
    <mergeCell ref="C266:E266"/>
    <mergeCell ref="H266:I266"/>
    <mergeCell ref="C258:E258"/>
    <mergeCell ref="H258:I258"/>
    <mergeCell ref="C259:E259"/>
    <mergeCell ref="H259:I259"/>
    <mergeCell ref="C262:F262"/>
    <mergeCell ref="G262:H262"/>
    <mergeCell ref="I262:K262"/>
    <mergeCell ref="C273:E273"/>
    <mergeCell ref="H273:I273"/>
    <mergeCell ref="C276:F276"/>
    <mergeCell ref="G276:H276"/>
    <mergeCell ref="I276:K276"/>
    <mergeCell ref="C278:E278"/>
    <mergeCell ref="H278:I278"/>
    <mergeCell ref="C269:F269"/>
    <mergeCell ref="G269:H269"/>
    <mergeCell ref="I269:K269"/>
    <mergeCell ref="C271:E271"/>
    <mergeCell ref="H271:I271"/>
    <mergeCell ref="C272:E272"/>
    <mergeCell ref="H272:I272"/>
    <mergeCell ref="C285:E285"/>
    <mergeCell ref="H285:I285"/>
    <mergeCell ref="C286:E286"/>
    <mergeCell ref="H286:I286"/>
    <mergeCell ref="C287:E287"/>
    <mergeCell ref="H287:I287"/>
    <mergeCell ref="C279:E279"/>
    <mergeCell ref="H279:I279"/>
    <mergeCell ref="C280:E280"/>
    <mergeCell ref="H280:I280"/>
    <mergeCell ref="C283:F283"/>
    <mergeCell ref="G283:H283"/>
    <mergeCell ref="I283:K283"/>
    <mergeCell ref="C294:E294"/>
    <mergeCell ref="H294:I294"/>
    <mergeCell ref="C297:F297"/>
    <mergeCell ref="G297:H297"/>
    <mergeCell ref="I297:K297"/>
    <mergeCell ref="C299:E299"/>
    <mergeCell ref="H299:I299"/>
    <mergeCell ref="C290:F290"/>
    <mergeCell ref="G290:H290"/>
    <mergeCell ref="I290:K290"/>
    <mergeCell ref="C292:E292"/>
    <mergeCell ref="H292:I292"/>
    <mergeCell ref="C293:E293"/>
    <mergeCell ref="H293:I293"/>
    <mergeCell ref="C306:E306"/>
    <mergeCell ref="H306:I306"/>
    <mergeCell ref="C307:E307"/>
    <mergeCell ref="H307:I307"/>
    <mergeCell ref="C308:E308"/>
    <mergeCell ref="H308:I308"/>
    <mergeCell ref="C300:E300"/>
    <mergeCell ref="H300:I300"/>
    <mergeCell ref="C301:E301"/>
    <mergeCell ref="H301:I301"/>
    <mergeCell ref="C304:F304"/>
    <mergeCell ref="G304:H304"/>
    <mergeCell ref="I304:K304"/>
    <mergeCell ref="C315:E315"/>
    <mergeCell ref="H315:I315"/>
    <mergeCell ref="C318:F318"/>
    <mergeCell ref="G318:H318"/>
    <mergeCell ref="I318:K318"/>
    <mergeCell ref="C320:E320"/>
    <mergeCell ref="H320:I320"/>
    <mergeCell ref="C311:F311"/>
    <mergeCell ref="G311:H311"/>
    <mergeCell ref="I311:K311"/>
    <mergeCell ref="C313:E313"/>
    <mergeCell ref="H313:I313"/>
    <mergeCell ref="C314:E314"/>
    <mergeCell ref="H314:I314"/>
    <mergeCell ref="C327:E327"/>
    <mergeCell ref="H327:I327"/>
    <mergeCell ref="C328:E328"/>
    <mergeCell ref="H328:I328"/>
    <mergeCell ref="C329:E329"/>
    <mergeCell ref="H329:I329"/>
    <mergeCell ref="C321:E321"/>
    <mergeCell ref="H321:I321"/>
    <mergeCell ref="C322:E322"/>
    <mergeCell ref="H322:I322"/>
    <mergeCell ref="C325:F325"/>
    <mergeCell ref="G325:H325"/>
    <mergeCell ref="I325:K325"/>
    <mergeCell ref="C336:E336"/>
    <mergeCell ref="H336:I336"/>
    <mergeCell ref="C339:F339"/>
    <mergeCell ref="G339:H339"/>
    <mergeCell ref="I339:K339"/>
    <mergeCell ref="C341:E341"/>
    <mergeCell ref="H341:I341"/>
    <mergeCell ref="C332:F332"/>
    <mergeCell ref="G332:H332"/>
    <mergeCell ref="I332:K332"/>
    <mergeCell ref="C334:E334"/>
    <mergeCell ref="H334:I334"/>
    <mergeCell ref="C335:E335"/>
    <mergeCell ref="H335:I335"/>
    <mergeCell ref="C348:E348"/>
    <mergeCell ref="H348:I348"/>
    <mergeCell ref="C349:E349"/>
    <mergeCell ref="H349:I349"/>
    <mergeCell ref="C350:E350"/>
    <mergeCell ref="H350:I350"/>
    <mergeCell ref="C342:E342"/>
    <mergeCell ref="H342:I342"/>
    <mergeCell ref="C343:E343"/>
    <mergeCell ref="H343:I343"/>
    <mergeCell ref="C346:F346"/>
    <mergeCell ref="G346:H346"/>
    <mergeCell ref="I346:K346"/>
    <mergeCell ref="C357:E357"/>
    <mergeCell ref="H357:I357"/>
    <mergeCell ref="C360:F360"/>
    <mergeCell ref="G360:H360"/>
    <mergeCell ref="I360:K360"/>
    <mergeCell ref="C362:E362"/>
    <mergeCell ref="H362:I362"/>
    <mergeCell ref="C353:F353"/>
    <mergeCell ref="G353:H353"/>
    <mergeCell ref="I353:K353"/>
    <mergeCell ref="C355:E355"/>
    <mergeCell ref="H355:I355"/>
    <mergeCell ref="C356:E356"/>
    <mergeCell ref="H356:I356"/>
    <mergeCell ref="C369:E369"/>
    <mergeCell ref="H369:I369"/>
    <mergeCell ref="C370:E370"/>
    <mergeCell ref="H370:I370"/>
    <mergeCell ref="C371:E371"/>
    <mergeCell ref="H371:I371"/>
    <mergeCell ref="C363:E363"/>
    <mergeCell ref="H363:I363"/>
    <mergeCell ref="C364:E364"/>
    <mergeCell ref="H364:I364"/>
    <mergeCell ref="C367:F367"/>
    <mergeCell ref="G367:H367"/>
    <mergeCell ref="I367:K367"/>
    <mergeCell ref="C378:E378"/>
    <mergeCell ref="H378:I378"/>
    <mergeCell ref="C381:F381"/>
    <mergeCell ref="G381:H381"/>
    <mergeCell ref="I381:K381"/>
    <mergeCell ref="C383:E383"/>
    <mergeCell ref="H383:I383"/>
    <mergeCell ref="C374:F374"/>
    <mergeCell ref="G374:H374"/>
    <mergeCell ref="I374:K374"/>
    <mergeCell ref="C376:E376"/>
    <mergeCell ref="H376:I376"/>
    <mergeCell ref="C377:E377"/>
    <mergeCell ref="H377:I377"/>
    <mergeCell ref="C390:E390"/>
    <mergeCell ref="H390:I390"/>
    <mergeCell ref="C391:E391"/>
    <mergeCell ref="H391:I391"/>
    <mergeCell ref="C392:E392"/>
    <mergeCell ref="H392:I392"/>
    <mergeCell ref="C384:E384"/>
    <mergeCell ref="H384:I384"/>
    <mergeCell ref="C385:E385"/>
    <mergeCell ref="H385:I385"/>
    <mergeCell ref="C388:F388"/>
    <mergeCell ref="G388:H388"/>
    <mergeCell ref="I388:K388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0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05" t="s">
        <v>96</v>
      </c>
      <c r="D3" s="236" t="str">
        <f ca="1">RIGHT(CELL("filename",D3),LEN(CELL("filename",D3))-FIND("]",CELL("filename",D3)))</f>
        <v>新潟</v>
      </c>
      <c r="E3" s="236"/>
      <c r="F3" s="104"/>
      <c r="G3" s="106" t="s">
        <v>82</v>
      </c>
      <c r="H3" s="107">
        <f>SUM(D13:D212)</f>
        <v>0</v>
      </c>
      <c r="I3" s="108" t="s">
        <v>89</v>
      </c>
    </row>
    <row r="4" spans="2:11" ht="15" customHeight="1">
      <c r="C4" s="103"/>
      <c r="D4" s="104"/>
      <c r="E4" s="104"/>
      <c r="F4" s="104"/>
      <c r="G4" s="106" t="s">
        <v>83</v>
      </c>
      <c r="H4" s="107">
        <f>SUM(E13:E212)</f>
        <v>0</v>
      </c>
      <c r="I4" s="108" t="s">
        <v>89</v>
      </c>
    </row>
    <row r="5" spans="2:11" ht="15" customHeight="1">
      <c r="C5" s="105" t="s">
        <v>75</v>
      </c>
      <c r="D5" s="234"/>
      <c r="E5" s="234"/>
      <c r="F5" s="104"/>
      <c r="G5" s="106" t="s">
        <v>84</v>
      </c>
      <c r="H5" s="107">
        <f>SUM(H3:H4)</f>
        <v>0</v>
      </c>
      <c r="I5" s="10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05" t="s">
        <v>93</v>
      </c>
      <c r="D7" s="237">
        <f>COUNTIF(D13:D412,$G$1)</f>
        <v>0</v>
      </c>
      <c r="E7" s="237"/>
      <c r="F7" s="104"/>
      <c r="G7" s="105" t="s">
        <v>76</v>
      </c>
      <c r="H7" s="109">
        <f>COUNT(D13:D212)</f>
        <v>0</v>
      </c>
      <c r="I7" s="108" t="s">
        <v>94</v>
      </c>
    </row>
    <row r="8" spans="2:11">
      <c r="C8" s="105" t="s">
        <v>91</v>
      </c>
      <c r="D8" s="237">
        <f>COUNTIF(E13:E412,$G$1)</f>
        <v>0</v>
      </c>
      <c r="E8" s="237"/>
      <c r="F8" s="104"/>
      <c r="G8" s="105" t="s">
        <v>77</v>
      </c>
      <c r="H8" s="109">
        <f>COUNT(E13:E212)</f>
        <v>0</v>
      </c>
      <c r="I8" s="108" t="s">
        <v>94</v>
      </c>
    </row>
    <row r="9" spans="2:11">
      <c r="C9" s="105" t="s">
        <v>92</v>
      </c>
      <c r="D9" s="237">
        <f>SUM(K13:K412)</f>
        <v>0</v>
      </c>
      <c r="E9" s="237"/>
      <c r="F9" s="104"/>
      <c r="G9" s="105" t="s">
        <v>78</v>
      </c>
      <c r="H9" s="109">
        <f>COUNTA(C13:C212)</f>
        <v>64</v>
      </c>
      <c r="I9" s="10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220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221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222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223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224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225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226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227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228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229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230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231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232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233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234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235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236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237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238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239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240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241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242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243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244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245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246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247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248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249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250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251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252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253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254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255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256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257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258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259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260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261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262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263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264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265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266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267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268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269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270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271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272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273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274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275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276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277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278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279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280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281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282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283</v>
      </c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05" t="s">
        <v>96</v>
      </c>
      <c r="D3" s="236" t="str">
        <f ca="1">RIGHT(CELL("filename",D3),LEN(CELL("filename",D3))-FIND("]",CELL("filename",D3)))</f>
        <v>福井</v>
      </c>
      <c r="E3" s="236"/>
      <c r="F3" s="104"/>
      <c r="G3" s="106" t="s">
        <v>82</v>
      </c>
      <c r="H3" s="107">
        <f>SUM(D13:D212)</f>
        <v>0</v>
      </c>
      <c r="I3" s="108" t="s">
        <v>89</v>
      </c>
    </row>
    <row r="4" spans="2:11" ht="15" customHeight="1">
      <c r="C4" s="103"/>
      <c r="D4" s="104"/>
      <c r="E4" s="104"/>
      <c r="F4" s="104"/>
      <c r="G4" s="106" t="s">
        <v>83</v>
      </c>
      <c r="H4" s="107">
        <f>SUM(E13:E212)</f>
        <v>0</v>
      </c>
      <c r="I4" s="108" t="s">
        <v>89</v>
      </c>
    </row>
    <row r="5" spans="2:11" ht="15" customHeight="1">
      <c r="C5" s="105" t="s">
        <v>75</v>
      </c>
      <c r="D5" s="234"/>
      <c r="E5" s="234"/>
      <c r="F5" s="104"/>
      <c r="G5" s="106" t="s">
        <v>84</v>
      </c>
      <c r="H5" s="107">
        <f>SUM(H3:H4)</f>
        <v>0</v>
      </c>
      <c r="I5" s="10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05" t="s">
        <v>93</v>
      </c>
      <c r="D7" s="237">
        <f>COUNTIF(D13:D412,$G$1)</f>
        <v>0</v>
      </c>
      <c r="E7" s="237"/>
      <c r="F7" s="104"/>
      <c r="G7" s="105" t="s">
        <v>76</v>
      </c>
      <c r="H7" s="109">
        <f>COUNT(D13:D212)</f>
        <v>0</v>
      </c>
      <c r="I7" s="108" t="s">
        <v>94</v>
      </c>
    </row>
    <row r="8" spans="2:11">
      <c r="C8" s="105" t="s">
        <v>91</v>
      </c>
      <c r="D8" s="237">
        <f>COUNTIF(E13:E412,$G$1)</f>
        <v>0</v>
      </c>
      <c r="E8" s="237"/>
      <c r="F8" s="104"/>
      <c r="G8" s="105" t="s">
        <v>77</v>
      </c>
      <c r="H8" s="109">
        <f>COUNT(E13:E212)</f>
        <v>0</v>
      </c>
      <c r="I8" s="108" t="s">
        <v>94</v>
      </c>
    </row>
    <row r="9" spans="2:11">
      <c r="C9" s="105" t="s">
        <v>92</v>
      </c>
      <c r="D9" s="237">
        <f>SUM(K13:K412)</f>
        <v>0</v>
      </c>
      <c r="E9" s="237"/>
      <c r="F9" s="104"/>
      <c r="G9" s="105" t="s">
        <v>78</v>
      </c>
      <c r="H9" s="109">
        <f>COUNTA(C13:C212)</f>
        <v>21</v>
      </c>
      <c r="I9" s="10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1896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1897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1898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1899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1900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1901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1902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1903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1310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1904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1905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1906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1907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1908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1909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1910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1911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1912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1913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1914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1915</v>
      </c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05" t="s">
        <v>96</v>
      </c>
      <c r="D3" s="236" t="str">
        <f ca="1">RIGHT(CELL("filename",D3),LEN(CELL("filename",D3))-FIND("]",CELL("filename",D3)))</f>
        <v>長野</v>
      </c>
      <c r="E3" s="236"/>
      <c r="F3" s="104"/>
      <c r="G3" s="106" t="s">
        <v>82</v>
      </c>
      <c r="H3" s="107">
        <f>SUM(D13:D212)</f>
        <v>0</v>
      </c>
      <c r="I3" s="108" t="s">
        <v>89</v>
      </c>
    </row>
    <row r="4" spans="2:11" ht="15" customHeight="1">
      <c r="C4" s="103"/>
      <c r="D4" s="104"/>
      <c r="E4" s="104"/>
      <c r="F4" s="104"/>
      <c r="G4" s="106" t="s">
        <v>83</v>
      </c>
      <c r="H4" s="107">
        <f>SUM(E13:E212)</f>
        <v>0</v>
      </c>
      <c r="I4" s="108" t="s">
        <v>89</v>
      </c>
    </row>
    <row r="5" spans="2:11" ht="15" customHeight="1">
      <c r="C5" s="105" t="s">
        <v>75</v>
      </c>
      <c r="D5" s="234"/>
      <c r="E5" s="234"/>
      <c r="F5" s="104"/>
      <c r="G5" s="106" t="s">
        <v>84</v>
      </c>
      <c r="H5" s="107">
        <f>SUM(H3:H4)</f>
        <v>0</v>
      </c>
      <c r="I5" s="10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05" t="s">
        <v>93</v>
      </c>
      <c r="D7" s="237">
        <f>COUNTIF(D13:D412,$G$1)</f>
        <v>0</v>
      </c>
      <c r="E7" s="237"/>
      <c r="F7" s="104"/>
      <c r="G7" s="105" t="s">
        <v>76</v>
      </c>
      <c r="H7" s="109">
        <f>COUNT(D13:D212)</f>
        <v>0</v>
      </c>
      <c r="I7" s="108" t="s">
        <v>94</v>
      </c>
    </row>
    <row r="8" spans="2:11">
      <c r="C8" s="105" t="s">
        <v>91</v>
      </c>
      <c r="D8" s="237">
        <f>COUNTIF(E13:E412,$G$1)</f>
        <v>0</v>
      </c>
      <c r="E8" s="237"/>
      <c r="F8" s="104"/>
      <c r="G8" s="105" t="s">
        <v>77</v>
      </c>
      <c r="H8" s="109">
        <f>COUNT(E13:E212)</f>
        <v>0</v>
      </c>
      <c r="I8" s="108" t="s">
        <v>94</v>
      </c>
    </row>
    <row r="9" spans="2:11">
      <c r="C9" s="105" t="s">
        <v>92</v>
      </c>
      <c r="D9" s="237">
        <f>SUM(K13:K412)</f>
        <v>0</v>
      </c>
      <c r="E9" s="237"/>
      <c r="F9" s="104"/>
      <c r="G9" s="105" t="s">
        <v>78</v>
      </c>
      <c r="H9" s="109">
        <f>COUNTA(C13:C212)</f>
        <v>71</v>
      </c>
      <c r="I9" s="10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2816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2817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2818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2819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2820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2821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2822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2823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2824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2825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2826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2827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2828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2829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2830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2831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2832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278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2833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2834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2835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2836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2837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2838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2839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2840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2841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2842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2843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2844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2845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2846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2847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2848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2849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2850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2851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2852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2853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2854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2855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2856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2857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2858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2859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2860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2861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2767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2862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2863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2864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2865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2866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2867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2868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2869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2870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2871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2872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2873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2874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2875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2876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2877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2878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2879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2880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2881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2882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2883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2884</v>
      </c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5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0" t="s">
        <v>97</v>
      </c>
      <c r="D3" s="238" t="str">
        <f ca="1">RIGHT(CELL("filename",D3),LEN(CELL("filename",D3))-FIND("]",CELL("filename",D3)))</f>
        <v>岐阜</v>
      </c>
      <c r="E3" s="238"/>
      <c r="F3" s="104"/>
      <c r="G3" s="111" t="s">
        <v>82</v>
      </c>
      <c r="H3" s="112">
        <f>SUM(D13:D212)</f>
        <v>0</v>
      </c>
      <c r="I3" s="113" t="s">
        <v>89</v>
      </c>
    </row>
    <row r="4" spans="2:11" ht="15" customHeight="1">
      <c r="C4" s="103"/>
      <c r="D4" s="104"/>
      <c r="E4" s="104"/>
      <c r="F4" s="104"/>
      <c r="G4" s="111" t="s">
        <v>83</v>
      </c>
      <c r="H4" s="112">
        <f>SUM(E13:E212)</f>
        <v>0</v>
      </c>
      <c r="I4" s="113" t="s">
        <v>89</v>
      </c>
    </row>
    <row r="5" spans="2:11" ht="15" customHeight="1">
      <c r="C5" s="110" t="s">
        <v>75</v>
      </c>
      <c r="D5" s="234"/>
      <c r="E5" s="234"/>
      <c r="F5" s="104"/>
      <c r="G5" s="111" t="s">
        <v>84</v>
      </c>
      <c r="H5" s="112">
        <f>SUM(H3:H4)</f>
        <v>0</v>
      </c>
      <c r="I5" s="113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0" t="s">
        <v>93</v>
      </c>
      <c r="D7" s="239">
        <f>COUNTIF(D13:D412,$G$1)</f>
        <v>0</v>
      </c>
      <c r="E7" s="239"/>
      <c r="F7" s="104"/>
      <c r="G7" s="110" t="s">
        <v>76</v>
      </c>
      <c r="H7" s="114">
        <f>COUNT(D13:D212)</f>
        <v>0</v>
      </c>
      <c r="I7" s="113" t="s">
        <v>94</v>
      </c>
    </row>
    <row r="8" spans="2:11">
      <c r="C8" s="110" t="s">
        <v>91</v>
      </c>
      <c r="D8" s="239">
        <f>COUNTIF(E13:E412,$G$1)</f>
        <v>0</v>
      </c>
      <c r="E8" s="239"/>
      <c r="F8" s="104"/>
      <c r="G8" s="110" t="s">
        <v>77</v>
      </c>
      <c r="H8" s="114">
        <f>COUNT(E13:E212)</f>
        <v>0</v>
      </c>
      <c r="I8" s="113" t="s">
        <v>94</v>
      </c>
    </row>
    <row r="9" spans="2:11">
      <c r="C9" s="110" t="s">
        <v>92</v>
      </c>
      <c r="D9" s="239">
        <f>SUM(K13:K412)</f>
        <v>0</v>
      </c>
      <c r="E9" s="239"/>
      <c r="F9" s="104"/>
      <c r="G9" s="110" t="s">
        <v>78</v>
      </c>
      <c r="H9" s="114">
        <f>COUNTA(C13:C212)</f>
        <v>48</v>
      </c>
      <c r="I9" s="113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425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426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427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428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429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430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431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432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433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434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435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436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437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438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439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440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441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442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443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444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445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446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447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448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449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450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451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452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453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454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455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456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457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458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459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460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461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462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463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464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465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466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467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468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469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470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471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472</v>
      </c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0" t="s">
        <v>97</v>
      </c>
      <c r="D3" s="238" t="str">
        <f ca="1">RIGHT(CELL("filename",D3),LEN(CELL("filename",D3))-FIND("]",CELL("filename",D3)))</f>
        <v>静岡</v>
      </c>
      <c r="E3" s="238"/>
      <c r="F3" s="104"/>
      <c r="G3" s="111" t="s">
        <v>82</v>
      </c>
      <c r="H3" s="112">
        <f>SUM(D13:D212)</f>
        <v>0</v>
      </c>
      <c r="I3" s="113" t="s">
        <v>89</v>
      </c>
    </row>
    <row r="4" spans="2:11" ht="15" customHeight="1">
      <c r="C4" s="103"/>
      <c r="D4" s="104"/>
      <c r="E4" s="104"/>
      <c r="F4" s="104"/>
      <c r="G4" s="111" t="s">
        <v>83</v>
      </c>
      <c r="H4" s="112">
        <f>SUM(E13:E212)</f>
        <v>0</v>
      </c>
      <c r="I4" s="113" t="s">
        <v>89</v>
      </c>
    </row>
    <row r="5" spans="2:11" ht="15" customHeight="1">
      <c r="C5" s="110" t="s">
        <v>75</v>
      </c>
      <c r="D5" s="240"/>
      <c r="E5" s="240"/>
      <c r="F5" s="104"/>
      <c r="G5" s="111" t="s">
        <v>84</v>
      </c>
      <c r="H5" s="112">
        <f>SUM(H3:H4)</f>
        <v>0</v>
      </c>
      <c r="I5" s="113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0" t="s">
        <v>93</v>
      </c>
      <c r="D7" s="239">
        <f>COUNTIF(D13:D412,$G$1)</f>
        <v>0</v>
      </c>
      <c r="E7" s="239"/>
      <c r="F7" s="104"/>
      <c r="G7" s="110" t="s">
        <v>76</v>
      </c>
      <c r="H7" s="114">
        <f>COUNT(D13:D212)</f>
        <v>0</v>
      </c>
      <c r="I7" s="113" t="s">
        <v>94</v>
      </c>
    </row>
    <row r="8" spans="2:11">
      <c r="C8" s="110" t="s">
        <v>91</v>
      </c>
      <c r="D8" s="239">
        <f>COUNTIF(E13:E412,$G$1)</f>
        <v>0</v>
      </c>
      <c r="E8" s="239"/>
      <c r="F8" s="104"/>
      <c r="G8" s="110" t="s">
        <v>77</v>
      </c>
      <c r="H8" s="114">
        <f>COUNT(E13:E212)</f>
        <v>0</v>
      </c>
      <c r="I8" s="113" t="s">
        <v>94</v>
      </c>
    </row>
    <row r="9" spans="2:11">
      <c r="C9" s="110" t="s">
        <v>92</v>
      </c>
      <c r="D9" s="239">
        <f>SUM(K13:K412)</f>
        <v>0</v>
      </c>
      <c r="E9" s="239"/>
      <c r="F9" s="104"/>
      <c r="G9" s="110" t="s">
        <v>78</v>
      </c>
      <c r="H9" s="114">
        <f>COUNTA(C13:C212)</f>
        <v>104</v>
      </c>
      <c r="I9" s="113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1273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1274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1275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1276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1277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1278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1279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1280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1281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1282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1283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1284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1285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1286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1287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1288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1289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1290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1291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1292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1293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1294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1295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1296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1297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1298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1299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1300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1301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1302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1303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1304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43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1305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1306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1307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1308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1309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1310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1311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1312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1313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1314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1315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1316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1317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1318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1319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1320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1321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1322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1323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1324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1325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1326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1327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1328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1329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1330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1331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1332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1333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1334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1335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1336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1337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1338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1339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1340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1341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1342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1343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1193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1344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1345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1346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1347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1348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1349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1350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1351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1352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1353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1354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1355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1356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1357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1358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1359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1360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1361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1362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1363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1364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1365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1366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1367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1368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1369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1370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1371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1372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1373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1374</v>
      </c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2">
    <dataValidation imeMode="on" allowBlank="1" showInputMessage="1" showErrorMessage="1" sqref="C13:C212"/>
    <dataValidation allowBlank="1" showInputMessage="1" showErrorMessage="1" sqref="D5:E5"/>
  </dataValidations>
  <pageMargins left="0.56000000000000005" right="0.4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0" t="s">
        <v>97</v>
      </c>
      <c r="D3" s="238" t="str">
        <f ca="1">RIGHT(CELL("filename",D3),LEN(CELL("filename",D3))-FIND("]",CELL("filename",D3)))</f>
        <v>愛知</v>
      </c>
      <c r="E3" s="238"/>
      <c r="F3" s="104"/>
      <c r="G3" s="111" t="s">
        <v>82</v>
      </c>
      <c r="H3" s="112">
        <f>SUM(D13:D212)</f>
        <v>0</v>
      </c>
      <c r="I3" s="113" t="s">
        <v>89</v>
      </c>
    </row>
    <row r="4" spans="2:11" ht="15" customHeight="1">
      <c r="C4" s="103"/>
      <c r="D4" s="104"/>
      <c r="E4" s="104"/>
      <c r="F4" s="104"/>
      <c r="G4" s="111" t="s">
        <v>83</v>
      </c>
      <c r="H4" s="112">
        <f>SUM(E13:E212)</f>
        <v>0</v>
      </c>
      <c r="I4" s="113" t="s">
        <v>89</v>
      </c>
    </row>
    <row r="5" spans="2:11" ht="15" customHeight="1">
      <c r="C5" s="110" t="s">
        <v>75</v>
      </c>
      <c r="D5" s="234"/>
      <c r="E5" s="234"/>
      <c r="F5" s="104"/>
      <c r="G5" s="111" t="s">
        <v>84</v>
      </c>
      <c r="H5" s="112">
        <f>SUM(H3:H4)</f>
        <v>0</v>
      </c>
      <c r="I5" s="113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0" t="s">
        <v>93</v>
      </c>
      <c r="D7" s="239">
        <f>COUNTIF(D13:D412,$G$1)</f>
        <v>0</v>
      </c>
      <c r="E7" s="239"/>
      <c r="F7" s="104"/>
      <c r="G7" s="110" t="s">
        <v>76</v>
      </c>
      <c r="H7" s="114">
        <f>COUNT(D13:D212)</f>
        <v>0</v>
      </c>
      <c r="I7" s="113" t="s">
        <v>94</v>
      </c>
    </row>
    <row r="8" spans="2:11">
      <c r="C8" s="110" t="s">
        <v>91</v>
      </c>
      <c r="D8" s="239">
        <f>COUNTIF(E13:E412,$G$1)</f>
        <v>0</v>
      </c>
      <c r="E8" s="239"/>
      <c r="F8" s="104"/>
      <c r="G8" s="110" t="s">
        <v>77</v>
      </c>
      <c r="H8" s="114">
        <f>COUNT(E13:E212)</f>
        <v>0</v>
      </c>
      <c r="I8" s="113" t="s">
        <v>94</v>
      </c>
    </row>
    <row r="9" spans="2:11">
      <c r="C9" s="110" t="s">
        <v>92</v>
      </c>
      <c r="D9" s="239">
        <f>SUM(K13:K412)</f>
        <v>0</v>
      </c>
      <c r="E9" s="239"/>
      <c r="F9" s="104"/>
      <c r="G9" s="110" t="s">
        <v>78</v>
      </c>
      <c r="H9" s="114">
        <f>COUNTA(C13:C212)</f>
        <v>183</v>
      </c>
      <c r="I9" s="113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1026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2933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2934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2935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2936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2937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2938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2939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2940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2941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2942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2943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2944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2945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2946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2947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2948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2949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2950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2951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2952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97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2953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2954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2955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2956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2957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2958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2959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2960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2961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2962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2963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2964</v>
      </c>
      <c r="D46" s="19"/>
      <c r="E46" s="19"/>
      <c r="K46" s="18">
        <f t="shared" si="0"/>
        <v>0</v>
      </c>
    </row>
    <row r="47" spans="2:11" ht="27">
      <c r="B47" s="19">
        <v>35</v>
      </c>
      <c r="C47" s="85" t="s">
        <v>2965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2966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2967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2968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2969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2970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1050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2971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2972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2973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2974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2975</v>
      </c>
      <c r="D58" s="19"/>
      <c r="E58" s="19"/>
      <c r="K58" s="18">
        <f t="shared" si="0"/>
        <v>0</v>
      </c>
    </row>
    <row r="59" spans="2:11" ht="27">
      <c r="B59" s="19">
        <v>47</v>
      </c>
      <c r="C59" s="85" t="s">
        <v>2976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2977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2978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2979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2980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2981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2982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2983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2984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2985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2986</v>
      </c>
      <c r="D69" s="19"/>
      <c r="E69" s="19"/>
      <c r="K69" s="18">
        <f t="shared" si="0"/>
        <v>0</v>
      </c>
    </row>
    <row r="70" spans="2:11" ht="27">
      <c r="B70" s="19">
        <v>58</v>
      </c>
      <c r="C70" s="85" t="s">
        <v>2987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2988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2989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2990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2991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2992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2993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2994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2995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2996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2997</v>
      </c>
      <c r="D80" s="19"/>
      <c r="E80" s="19"/>
      <c r="K80" s="18">
        <f t="shared" si="1"/>
        <v>0</v>
      </c>
    </row>
    <row r="81" spans="2:11" ht="27">
      <c r="B81" s="19">
        <v>69</v>
      </c>
      <c r="C81" s="85" t="s">
        <v>2998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2999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3000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3001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3002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3003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1013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3004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3005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3006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3007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3008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3009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3010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3011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3012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3013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3014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3015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3016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3017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3018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3019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3020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3021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3022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3023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3024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3025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3026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3027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3028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3029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3030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3031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3032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3033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3034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3035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3036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3037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3038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3039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3040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3041</v>
      </c>
      <c r="D125" s="19"/>
      <c r="E125" s="19"/>
      <c r="K125" s="18">
        <f t="shared" si="1"/>
        <v>0</v>
      </c>
    </row>
    <row r="126" spans="2:11">
      <c r="B126" s="19">
        <v>114</v>
      </c>
      <c r="C126" s="85" t="s">
        <v>3042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3043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3044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3045</v>
      </c>
      <c r="D129" s="19"/>
      <c r="E129" s="19"/>
      <c r="K129" s="18">
        <f t="shared" si="1"/>
        <v>0</v>
      </c>
    </row>
    <row r="130" spans="2:11">
      <c r="B130" s="19">
        <v>118</v>
      </c>
      <c r="C130" s="85" t="s">
        <v>3046</v>
      </c>
      <c r="D130" s="19"/>
      <c r="E130" s="19"/>
      <c r="K130" s="18">
        <f t="shared" si="1"/>
        <v>0</v>
      </c>
    </row>
    <row r="131" spans="2:11">
      <c r="B131" s="19">
        <v>119</v>
      </c>
      <c r="C131" s="85" t="s">
        <v>3047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3048</v>
      </c>
      <c r="D132" s="19"/>
      <c r="E132" s="19"/>
      <c r="K132" s="18">
        <f t="shared" si="1"/>
        <v>0</v>
      </c>
    </row>
    <row r="133" spans="2:11">
      <c r="B133" s="19">
        <v>121</v>
      </c>
      <c r="C133" s="85" t="s">
        <v>3049</v>
      </c>
      <c r="D133" s="19"/>
      <c r="E133" s="19"/>
      <c r="K133" s="18">
        <f t="shared" si="1"/>
        <v>0</v>
      </c>
    </row>
    <row r="134" spans="2:11">
      <c r="B134" s="19">
        <v>122</v>
      </c>
      <c r="C134" s="85" t="s">
        <v>3050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3051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3052</v>
      </c>
      <c r="D136" s="19"/>
      <c r="E136" s="19"/>
      <c r="K136" s="18">
        <f t="shared" si="1"/>
        <v>0</v>
      </c>
    </row>
    <row r="137" spans="2:11">
      <c r="B137" s="19">
        <v>125</v>
      </c>
      <c r="C137" s="85" t="s">
        <v>3053</v>
      </c>
      <c r="D137" s="19"/>
      <c r="E137" s="19"/>
      <c r="K137" s="18">
        <f t="shared" si="1"/>
        <v>0</v>
      </c>
    </row>
    <row r="138" spans="2:11">
      <c r="B138" s="19">
        <v>126</v>
      </c>
      <c r="C138" s="85" t="s">
        <v>3054</v>
      </c>
      <c r="D138" s="19"/>
      <c r="E138" s="19"/>
      <c r="K138" s="18">
        <f t="shared" si="1"/>
        <v>0</v>
      </c>
    </row>
    <row r="139" spans="2:11">
      <c r="B139" s="19">
        <v>127</v>
      </c>
      <c r="C139" s="85" t="s">
        <v>3055</v>
      </c>
      <c r="D139" s="19"/>
      <c r="E139" s="19"/>
      <c r="K139" s="18">
        <f t="shared" si="1"/>
        <v>0</v>
      </c>
    </row>
    <row r="140" spans="2:11">
      <c r="B140" s="19">
        <v>128</v>
      </c>
      <c r="C140" s="85" t="s">
        <v>3056</v>
      </c>
      <c r="D140" s="19"/>
      <c r="E140" s="19"/>
      <c r="K140" s="18">
        <f t="shared" si="1"/>
        <v>0</v>
      </c>
    </row>
    <row r="141" spans="2:11">
      <c r="B141" s="19">
        <v>129</v>
      </c>
      <c r="C141" s="85" t="s">
        <v>3057</v>
      </c>
      <c r="D141" s="19"/>
      <c r="E141" s="19"/>
      <c r="K141" s="18">
        <f t="shared" si="1"/>
        <v>0</v>
      </c>
    </row>
    <row r="142" spans="2:11">
      <c r="B142" s="19">
        <v>130</v>
      </c>
      <c r="C142" s="85" t="s">
        <v>922</v>
      </c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 t="s">
        <v>3058</v>
      </c>
      <c r="D143" s="19"/>
      <c r="E143" s="19"/>
      <c r="K143" s="18">
        <f t="shared" si="2"/>
        <v>0</v>
      </c>
    </row>
    <row r="144" spans="2:11">
      <c r="B144" s="19">
        <v>132</v>
      </c>
      <c r="C144" s="85" t="s">
        <v>3059</v>
      </c>
      <c r="D144" s="19"/>
      <c r="E144" s="19"/>
      <c r="K144" s="18">
        <f t="shared" si="2"/>
        <v>0</v>
      </c>
    </row>
    <row r="145" spans="2:11">
      <c r="B145" s="19">
        <v>133</v>
      </c>
      <c r="C145" s="85" t="s">
        <v>3060</v>
      </c>
      <c r="D145" s="19"/>
      <c r="E145" s="19"/>
      <c r="K145" s="18">
        <f t="shared" si="2"/>
        <v>0</v>
      </c>
    </row>
    <row r="146" spans="2:11">
      <c r="B146" s="19">
        <v>134</v>
      </c>
      <c r="C146" s="85" t="s">
        <v>3061</v>
      </c>
      <c r="D146" s="19"/>
      <c r="E146" s="19"/>
      <c r="K146" s="18">
        <f t="shared" si="2"/>
        <v>0</v>
      </c>
    </row>
    <row r="147" spans="2:11">
      <c r="B147" s="19">
        <v>135</v>
      </c>
      <c r="C147" s="85" t="s">
        <v>3062</v>
      </c>
      <c r="D147" s="19"/>
      <c r="E147" s="19"/>
      <c r="K147" s="18">
        <f t="shared" si="2"/>
        <v>0</v>
      </c>
    </row>
    <row r="148" spans="2:11">
      <c r="B148" s="19">
        <v>136</v>
      </c>
      <c r="C148" s="85" t="s">
        <v>3063</v>
      </c>
      <c r="D148" s="19"/>
      <c r="E148" s="19"/>
      <c r="K148" s="18">
        <f t="shared" si="2"/>
        <v>0</v>
      </c>
    </row>
    <row r="149" spans="2:11">
      <c r="B149" s="19">
        <v>137</v>
      </c>
      <c r="C149" s="85" t="s">
        <v>3064</v>
      </c>
      <c r="D149" s="19"/>
      <c r="E149" s="19"/>
      <c r="K149" s="18">
        <f t="shared" si="2"/>
        <v>0</v>
      </c>
    </row>
    <row r="150" spans="2:11">
      <c r="B150" s="19">
        <v>138</v>
      </c>
      <c r="C150" s="85" t="s">
        <v>3065</v>
      </c>
      <c r="D150" s="19"/>
      <c r="E150" s="19"/>
      <c r="K150" s="18">
        <f t="shared" si="2"/>
        <v>0</v>
      </c>
    </row>
    <row r="151" spans="2:11">
      <c r="B151" s="19">
        <v>139</v>
      </c>
      <c r="C151" s="85" t="s">
        <v>3066</v>
      </c>
      <c r="D151" s="19"/>
      <c r="E151" s="19"/>
      <c r="K151" s="18">
        <f t="shared" si="2"/>
        <v>0</v>
      </c>
    </row>
    <row r="152" spans="2:11">
      <c r="B152" s="19">
        <v>140</v>
      </c>
      <c r="C152" s="85" t="s">
        <v>3067</v>
      </c>
      <c r="D152" s="19"/>
      <c r="E152" s="19"/>
      <c r="K152" s="18">
        <f t="shared" si="2"/>
        <v>0</v>
      </c>
    </row>
    <row r="153" spans="2:11">
      <c r="B153" s="19">
        <v>141</v>
      </c>
      <c r="C153" s="85" t="s">
        <v>3068</v>
      </c>
      <c r="D153" s="19"/>
      <c r="E153" s="19"/>
      <c r="K153" s="18">
        <f t="shared" si="2"/>
        <v>0</v>
      </c>
    </row>
    <row r="154" spans="2:11">
      <c r="B154" s="19">
        <v>142</v>
      </c>
      <c r="C154" s="85" t="s">
        <v>3069</v>
      </c>
      <c r="D154" s="19"/>
      <c r="E154" s="19"/>
      <c r="K154" s="18">
        <f t="shared" si="2"/>
        <v>0</v>
      </c>
    </row>
    <row r="155" spans="2:11">
      <c r="B155" s="19">
        <v>143</v>
      </c>
      <c r="C155" s="85" t="s">
        <v>3070</v>
      </c>
      <c r="D155" s="19"/>
      <c r="E155" s="19"/>
      <c r="K155" s="18">
        <f t="shared" si="2"/>
        <v>0</v>
      </c>
    </row>
    <row r="156" spans="2:11">
      <c r="B156" s="19">
        <v>144</v>
      </c>
      <c r="C156" s="85" t="s">
        <v>3071</v>
      </c>
      <c r="D156" s="19"/>
      <c r="E156" s="19"/>
      <c r="K156" s="18">
        <f t="shared" si="2"/>
        <v>0</v>
      </c>
    </row>
    <row r="157" spans="2:11">
      <c r="B157" s="19">
        <v>145</v>
      </c>
      <c r="C157" s="85" t="s">
        <v>3072</v>
      </c>
      <c r="D157" s="19"/>
      <c r="E157" s="19"/>
      <c r="K157" s="18">
        <f t="shared" si="2"/>
        <v>0</v>
      </c>
    </row>
    <row r="158" spans="2:11">
      <c r="B158" s="19">
        <v>146</v>
      </c>
      <c r="C158" s="85" t="s">
        <v>3073</v>
      </c>
      <c r="D158" s="19"/>
      <c r="E158" s="19"/>
      <c r="K158" s="18">
        <f t="shared" si="2"/>
        <v>0</v>
      </c>
    </row>
    <row r="159" spans="2:11">
      <c r="B159" s="19">
        <v>147</v>
      </c>
      <c r="C159" s="85" t="s">
        <v>3074</v>
      </c>
      <c r="D159" s="19"/>
      <c r="E159" s="19"/>
      <c r="K159" s="18">
        <f t="shared" si="2"/>
        <v>0</v>
      </c>
    </row>
    <row r="160" spans="2:11">
      <c r="B160" s="19">
        <v>148</v>
      </c>
      <c r="C160" s="85" t="s">
        <v>3075</v>
      </c>
      <c r="D160" s="19"/>
      <c r="E160" s="19"/>
      <c r="K160" s="18">
        <f t="shared" si="2"/>
        <v>0</v>
      </c>
    </row>
    <row r="161" spans="2:11">
      <c r="B161" s="19">
        <v>149</v>
      </c>
      <c r="C161" s="85" t="s">
        <v>3076</v>
      </c>
      <c r="D161" s="19"/>
      <c r="E161" s="19"/>
      <c r="K161" s="18">
        <f t="shared" si="2"/>
        <v>0</v>
      </c>
    </row>
    <row r="162" spans="2:11">
      <c r="B162" s="19">
        <v>150</v>
      </c>
      <c r="C162" s="85" t="s">
        <v>3077</v>
      </c>
      <c r="D162" s="19"/>
      <c r="E162" s="19"/>
      <c r="K162" s="18">
        <f t="shared" si="2"/>
        <v>0</v>
      </c>
    </row>
    <row r="163" spans="2:11">
      <c r="B163" s="19">
        <v>151</v>
      </c>
      <c r="C163" s="85" t="s">
        <v>3078</v>
      </c>
      <c r="D163" s="19"/>
      <c r="E163" s="19"/>
      <c r="K163" s="18">
        <f t="shared" si="2"/>
        <v>0</v>
      </c>
    </row>
    <row r="164" spans="2:11">
      <c r="B164" s="19">
        <v>152</v>
      </c>
      <c r="C164" s="85" t="s">
        <v>3079</v>
      </c>
      <c r="D164" s="19"/>
      <c r="E164" s="19"/>
      <c r="K164" s="18">
        <f t="shared" si="2"/>
        <v>0</v>
      </c>
    </row>
    <row r="165" spans="2:11">
      <c r="B165" s="19">
        <v>153</v>
      </c>
      <c r="C165" s="85" t="s">
        <v>3080</v>
      </c>
      <c r="D165" s="19"/>
      <c r="E165" s="19"/>
      <c r="K165" s="18">
        <f t="shared" si="2"/>
        <v>0</v>
      </c>
    </row>
    <row r="166" spans="2:11">
      <c r="B166" s="19">
        <v>154</v>
      </c>
      <c r="C166" s="85" t="s">
        <v>3081</v>
      </c>
      <c r="D166" s="19"/>
      <c r="E166" s="19"/>
      <c r="K166" s="18">
        <f t="shared" si="2"/>
        <v>0</v>
      </c>
    </row>
    <row r="167" spans="2:11">
      <c r="B167" s="19">
        <v>155</v>
      </c>
      <c r="C167" s="85" t="s">
        <v>3082</v>
      </c>
      <c r="D167" s="19"/>
      <c r="E167" s="19"/>
      <c r="K167" s="18">
        <f t="shared" si="2"/>
        <v>0</v>
      </c>
    </row>
    <row r="168" spans="2:11">
      <c r="B168" s="19">
        <v>156</v>
      </c>
      <c r="C168" s="85" t="s">
        <v>3083</v>
      </c>
      <c r="D168" s="19"/>
      <c r="E168" s="19"/>
      <c r="K168" s="18">
        <f t="shared" si="2"/>
        <v>0</v>
      </c>
    </row>
    <row r="169" spans="2:11">
      <c r="B169" s="19">
        <v>157</v>
      </c>
      <c r="C169" s="85" t="s">
        <v>3084</v>
      </c>
      <c r="D169" s="19"/>
      <c r="E169" s="19"/>
      <c r="K169" s="18">
        <f t="shared" si="2"/>
        <v>0</v>
      </c>
    </row>
    <row r="170" spans="2:11">
      <c r="B170" s="19">
        <v>158</v>
      </c>
      <c r="C170" s="85" t="s">
        <v>3085</v>
      </c>
      <c r="D170" s="19"/>
      <c r="E170" s="19"/>
      <c r="K170" s="18">
        <f t="shared" si="2"/>
        <v>0</v>
      </c>
    </row>
    <row r="171" spans="2:11">
      <c r="B171" s="19">
        <v>159</v>
      </c>
      <c r="C171" s="85" t="s">
        <v>3086</v>
      </c>
      <c r="D171" s="19"/>
      <c r="E171" s="19"/>
      <c r="K171" s="18">
        <f t="shared" si="2"/>
        <v>0</v>
      </c>
    </row>
    <row r="172" spans="2:11">
      <c r="B172" s="19">
        <v>160</v>
      </c>
      <c r="C172" s="85" t="s">
        <v>3087</v>
      </c>
      <c r="D172" s="19"/>
      <c r="E172" s="19"/>
      <c r="K172" s="18">
        <f t="shared" si="2"/>
        <v>0</v>
      </c>
    </row>
    <row r="173" spans="2:11">
      <c r="B173" s="19">
        <v>161</v>
      </c>
      <c r="C173" s="85" t="s">
        <v>3088</v>
      </c>
      <c r="D173" s="19"/>
      <c r="E173" s="19"/>
      <c r="K173" s="18">
        <f t="shared" si="2"/>
        <v>0</v>
      </c>
    </row>
    <row r="174" spans="2:11">
      <c r="B174" s="19">
        <v>162</v>
      </c>
      <c r="C174" s="85" t="s">
        <v>3089</v>
      </c>
      <c r="D174" s="19"/>
      <c r="E174" s="19"/>
      <c r="K174" s="18">
        <f t="shared" si="2"/>
        <v>0</v>
      </c>
    </row>
    <row r="175" spans="2:11">
      <c r="B175" s="19">
        <v>163</v>
      </c>
      <c r="C175" s="85" t="s">
        <v>3090</v>
      </c>
      <c r="D175" s="19"/>
      <c r="E175" s="19"/>
      <c r="K175" s="18">
        <f t="shared" si="2"/>
        <v>0</v>
      </c>
    </row>
    <row r="176" spans="2:11">
      <c r="B176" s="19">
        <v>164</v>
      </c>
      <c r="C176" s="85" t="s">
        <v>3091</v>
      </c>
      <c r="D176" s="19"/>
      <c r="E176" s="19"/>
      <c r="K176" s="18">
        <f t="shared" si="2"/>
        <v>0</v>
      </c>
    </row>
    <row r="177" spans="2:11">
      <c r="B177" s="19">
        <v>165</v>
      </c>
      <c r="C177" s="85" t="s">
        <v>3092</v>
      </c>
      <c r="D177" s="19"/>
      <c r="E177" s="19"/>
      <c r="K177" s="18">
        <f t="shared" si="2"/>
        <v>0</v>
      </c>
    </row>
    <row r="178" spans="2:11">
      <c r="B178" s="19">
        <v>166</v>
      </c>
      <c r="C178" s="85" t="s">
        <v>3093</v>
      </c>
      <c r="D178" s="19"/>
      <c r="E178" s="19"/>
      <c r="K178" s="18">
        <f t="shared" si="2"/>
        <v>0</v>
      </c>
    </row>
    <row r="179" spans="2:11">
      <c r="B179" s="19">
        <v>167</v>
      </c>
      <c r="C179" s="85" t="s">
        <v>3094</v>
      </c>
      <c r="D179" s="19"/>
      <c r="E179" s="19"/>
      <c r="K179" s="18">
        <f t="shared" si="2"/>
        <v>0</v>
      </c>
    </row>
    <row r="180" spans="2:11">
      <c r="B180" s="19">
        <v>168</v>
      </c>
      <c r="C180" s="85" t="s">
        <v>3095</v>
      </c>
      <c r="D180" s="19"/>
      <c r="E180" s="19"/>
      <c r="K180" s="18">
        <f t="shared" si="2"/>
        <v>0</v>
      </c>
    </row>
    <row r="181" spans="2:11">
      <c r="B181" s="19">
        <v>169</v>
      </c>
      <c r="C181" s="85" t="s">
        <v>3096</v>
      </c>
      <c r="D181" s="19"/>
      <c r="E181" s="19"/>
      <c r="K181" s="18">
        <f t="shared" si="2"/>
        <v>0</v>
      </c>
    </row>
    <row r="182" spans="2:11">
      <c r="B182" s="19">
        <v>170</v>
      </c>
      <c r="C182" s="85" t="s">
        <v>3097</v>
      </c>
      <c r="D182" s="19"/>
      <c r="E182" s="19"/>
      <c r="K182" s="18">
        <f t="shared" si="2"/>
        <v>0</v>
      </c>
    </row>
    <row r="183" spans="2:11">
      <c r="B183" s="19">
        <v>171</v>
      </c>
      <c r="C183" s="85" t="s">
        <v>3098</v>
      </c>
      <c r="D183" s="19"/>
      <c r="E183" s="19"/>
      <c r="K183" s="18">
        <f t="shared" si="2"/>
        <v>0</v>
      </c>
    </row>
    <row r="184" spans="2:11">
      <c r="B184" s="19">
        <v>172</v>
      </c>
      <c r="C184" s="85" t="s">
        <v>3099</v>
      </c>
      <c r="D184" s="19"/>
      <c r="E184" s="19"/>
      <c r="K184" s="18">
        <f t="shared" si="2"/>
        <v>0</v>
      </c>
    </row>
    <row r="185" spans="2:11">
      <c r="B185" s="19">
        <v>173</v>
      </c>
      <c r="C185" s="85" t="s">
        <v>3100</v>
      </c>
      <c r="D185" s="19"/>
      <c r="E185" s="19"/>
      <c r="K185" s="18">
        <f t="shared" si="2"/>
        <v>0</v>
      </c>
    </row>
    <row r="186" spans="2:11">
      <c r="B186" s="19">
        <v>174</v>
      </c>
      <c r="C186" s="85" t="s">
        <v>3101</v>
      </c>
      <c r="D186" s="19"/>
      <c r="E186" s="19"/>
      <c r="K186" s="18">
        <f t="shared" si="2"/>
        <v>0</v>
      </c>
    </row>
    <row r="187" spans="2:11">
      <c r="B187" s="19">
        <v>175</v>
      </c>
      <c r="C187" s="85" t="s">
        <v>3102</v>
      </c>
      <c r="D187" s="19"/>
      <c r="E187" s="19"/>
      <c r="K187" s="18">
        <f t="shared" si="2"/>
        <v>0</v>
      </c>
    </row>
    <row r="188" spans="2:11">
      <c r="B188" s="19">
        <v>176</v>
      </c>
      <c r="C188" s="85" t="s">
        <v>3103</v>
      </c>
      <c r="D188" s="19"/>
      <c r="E188" s="19"/>
      <c r="K188" s="18">
        <f t="shared" si="2"/>
        <v>0</v>
      </c>
    </row>
    <row r="189" spans="2:11">
      <c r="B189" s="19">
        <v>177</v>
      </c>
      <c r="C189" s="85" t="s">
        <v>3104</v>
      </c>
      <c r="D189" s="19"/>
      <c r="E189" s="19"/>
      <c r="K189" s="18">
        <f t="shared" si="2"/>
        <v>0</v>
      </c>
    </row>
    <row r="190" spans="2:11">
      <c r="B190" s="19">
        <v>178</v>
      </c>
      <c r="C190" s="85" t="s">
        <v>3105</v>
      </c>
      <c r="D190" s="19"/>
      <c r="E190" s="19"/>
      <c r="K190" s="18">
        <f t="shared" si="2"/>
        <v>0</v>
      </c>
    </row>
    <row r="191" spans="2:11">
      <c r="B191" s="19">
        <v>179</v>
      </c>
      <c r="C191" s="85" t="s">
        <v>3106</v>
      </c>
      <c r="D191" s="19"/>
      <c r="E191" s="19"/>
      <c r="K191" s="18">
        <f t="shared" si="2"/>
        <v>0</v>
      </c>
    </row>
    <row r="192" spans="2:11">
      <c r="B192" s="19">
        <v>180</v>
      </c>
      <c r="C192" s="85" t="s">
        <v>3107</v>
      </c>
      <c r="D192" s="19"/>
      <c r="E192" s="19"/>
      <c r="K192" s="18">
        <f t="shared" si="2"/>
        <v>0</v>
      </c>
    </row>
    <row r="193" spans="2:11">
      <c r="B193" s="19">
        <v>181</v>
      </c>
      <c r="C193" s="85" t="s">
        <v>3108</v>
      </c>
      <c r="D193" s="19"/>
      <c r="E193" s="19"/>
      <c r="K193" s="18">
        <f t="shared" si="2"/>
        <v>0</v>
      </c>
    </row>
    <row r="194" spans="2:11">
      <c r="B194" s="19">
        <v>182</v>
      </c>
      <c r="C194" s="85" t="s">
        <v>3109</v>
      </c>
      <c r="D194" s="19"/>
      <c r="E194" s="19"/>
      <c r="K194" s="18">
        <f t="shared" si="2"/>
        <v>0</v>
      </c>
    </row>
    <row r="195" spans="2:11">
      <c r="B195" s="19">
        <v>183</v>
      </c>
      <c r="C195" s="85" t="s">
        <v>3110</v>
      </c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zoomScale="115" zoomScaleNormal="115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0" t="s">
        <v>97</v>
      </c>
      <c r="D3" s="238" t="str">
        <f ca="1">RIGHT(CELL("filename",D3),LEN(CELL("filename",D3))-FIND("]",CELL("filename",D3)))</f>
        <v>三重</v>
      </c>
      <c r="E3" s="238"/>
      <c r="F3" s="104"/>
      <c r="G3" s="111" t="s">
        <v>82</v>
      </c>
      <c r="H3" s="112">
        <f>SUM(D13:D212)</f>
        <v>0</v>
      </c>
      <c r="I3" s="113" t="s">
        <v>89</v>
      </c>
    </row>
    <row r="4" spans="2:11" ht="15" customHeight="1">
      <c r="C4" s="103"/>
      <c r="D4" s="104"/>
      <c r="E4" s="104"/>
      <c r="F4" s="104"/>
      <c r="G4" s="111" t="s">
        <v>83</v>
      </c>
      <c r="H4" s="112">
        <f>SUM(E13:E212)</f>
        <v>0</v>
      </c>
      <c r="I4" s="113" t="s">
        <v>89</v>
      </c>
    </row>
    <row r="5" spans="2:11" ht="15" customHeight="1">
      <c r="C5" s="110" t="s">
        <v>75</v>
      </c>
      <c r="D5" s="234"/>
      <c r="E5" s="234"/>
      <c r="F5" s="104"/>
      <c r="G5" s="111" t="s">
        <v>84</v>
      </c>
      <c r="H5" s="112">
        <f>SUM(H3:H4)</f>
        <v>0</v>
      </c>
      <c r="I5" s="113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0" t="s">
        <v>93</v>
      </c>
      <c r="D7" s="239">
        <f>COUNTIF(D13:D412,$G$1)</f>
        <v>0</v>
      </c>
      <c r="E7" s="239"/>
      <c r="F7" s="104"/>
      <c r="G7" s="110" t="s">
        <v>76</v>
      </c>
      <c r="H7" s="114">
        <f>COUNT(D13:D212)</f>
        <v>0</v>
      </c>
      <c r="I7" s="113" t="s">
        <v>94</v>
      </c>
    </row>
    <row r="8" spans="2:11">
      <c r="C8" s="110" t="s">
        <v>91</v>
      </c>
      <c r="D8" s="239">
        <f>COUNTIF(E13:E412,$G$1)</f>
        <v>0</v>
      </c>
      <c r="E8" s="239"/>
      <c r="F8" s="104"/>
      <c r="G8" s="110" t="s">
        <v>77</v>
      </c>
      <c r="H8" s="114">
        <f>COUNT(E13:E212)</f>
        <v>0</v>
      </c>
      <c r="I8" s="113" t="s">
        <v>94</v>
      </c>
    </row>
    <row r="9" spans="2:11">
      <c r="C9" s="110" t="s">
        <v>92</v>
      </c>
      <c r="D9" s="239">
        <f>SUM(K13:K412)</f>
        <v>0</v>
      </c>
      <c r="E9" s="239"/>
      <c r="F9" s="104"/>
      <c r="G9" s="110" t="s">
        <v>78</v>
      </c>
      <c r="H9" s="114">
        <f>COUNTA(C13:C212)</f>
        <v>54</v>
      </c>
      <c r="I9" s="113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887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888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889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890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891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892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893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894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895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896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897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898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899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900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901</v>
      </c>
      <c r="D27" s="19"/>
      <c r="E27" s="19"/>
      <c r="K27" s="18">
        <f t="shared" si="0"/>
        <v>0</v>
      </c>
    </row>
    <row r="28" spans="2:11" ht="27">
      <c r="B28" s="19">
        <v>16</v>
      </c>
      <c r="C28" s="85" t="s">
        <v>902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903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904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905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906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907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908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909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910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911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912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913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914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915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916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917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918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919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920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921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922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923</v>
      </c>
      <c r="D49" s="19"/>
      <c r="E49" s="19"/>
      <c r="K49" s="18">
        <f t="shared" si="0"/>
        <v>0</v>
      </c>
    </row>
    <row r="50" spans="2:11" ht="27">
      <c r="B50" s="19">
        <v>38</v>
      </c>
      <c r="C50" s="85" t="s">
        <v>924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925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926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927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928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929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930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931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932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933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934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935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936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937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938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939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940</v>
      </c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8" t="s">
        <v>98</v>
      </c>
      <c r="D3" s="241" t="str">
        <f ca="1">RIGHT(CELL("filename",D3),LEN(CELL("filename",D3))-FIND("]",CELL("filename",D3)))</f>
        <v>滋賀</v>
      </c>
      <c r="E3" s="241"/>
      <c r="F3" s="104"/>
      <c r="G3" s="89" t="s">
        <v>82</v>
      </c>
      <c r="H3" s="90">
        <f>SUM(D13:D212)</f>
        <v>0</v>
      </c>
      <c r="I3" s="91" t="s">
        <v>89</v>
      </c>
    </row>
    <row r="4" spans="2:11" ht="15" customHeight="1">
      <c r="C4" s="103"/>
      <c r="D4" s="104"/>
      <c r="E4" s="104"/>
      <c r="F4" s="104"/>
      <c r="G4" s="89" t="s">
        <v>83</v>
      </c>
      <c r="H4" s="90">
        <f>SUM(E13:E212)</f>
        <v>0</v>
      </c>
      <c r="I4" s="91" t="s">
        <v>89</v>
      </c>
    </row>
    <row r="5" spans="2:11" ht="15" customHeight="1">
      <c r="C5" s="88" t="s">
        <v>75</v>
      </c>
      <c r="D5" s="234"/>
      <c r="E5" s="234"/>
      <c r="F5" s="104"/>
      <c r="G5" s="89" t="s">
        <v>84</v>
      </c>
      <c r="H5" s="90">
        <f>SUM(H3:H4)</f>
        <v>0</v>
      </c>
      <c r="I5" s="9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88" t="s">
        <v>93</v>
      </c>
      <c r="D7" s="242">
        <f>COUNTIF(D13:D412,$G$1)</f>
        <v>0</v>
      </c>
      <c r="E7" s="242"/>
      <c r="F7" s="104"/>
      <c r="G7" s="88" t="s">
        <v>76</v>
      </c>
      <c r="H7" s="92">
        <f>COUNT(D13:D212)</f>
        <v>0</v>
      </c>
      <c r="I7" s="91" t="s">
        <v>94</v>
      </c>
    </row>
    <row r="8" spans="2:11">
      <c r="C8" s="88" t="s">
        <v>91</v>
      </c>
      <c r="D8" s="242">
        <f>COUNTIF(E13:E412,$G$1)</f>
        <v>0</v>
      </c>
      <c r="E8" s="242"/>
      <c r="F8" s="104"/>
      <c r="G8" s="88" t="s">
        <v>77</v>
      </c>
      <c r="H8" s="92">
        <f>COUNT(E13:E212)</f>
        <v>0</v>
      </c>
      <c r="I8" s="91" t="s">
        <v>94</v>
      </c>
    </row>
    <row r="9" spans="2:11">
      <c r="C9" s="88" t="s">
        <v>92</v>
      </c>
      <c r="D9" s="242">
        <f>SUM(K13:K412)</f>
        <v>0</v>
      </c>
      <c r="E9" s="242"/>
      <c r="F9" s="104"/>
      <c r="G9" s="88" t="s">
        <v>78</v>
      </c>
      <c r="H9" s="92">
        <f>COUNTA(C13:C212)</f>
        <v>30</v>
      </c>
      <c r="I9" s="9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1014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1015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1016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150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1017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1018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1019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1020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1021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260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1022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1023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1024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1025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1026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1027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1028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1029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1030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1031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1032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1033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1034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1035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1036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1037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1038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1039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1040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1041</v>
      </c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8" t="s">
        <v>98</v>
      </c>
      <c r="D3" s="241" t="str">
        <f ca="1">RIGHT(CELL("filename",D3),LEN(CELL("filename",D3))-FIND("]",CELL("filename",D3)))</f>
        <v>京都</v>
      </c>
      <c r="E3" s="241"/>
      <c r="F3" s="104"/>
      <c r="G3" s="89" t="s">
        <v>82</v>
      </c>
      <c r="H3" s="90">
        <f>SUM(D13:D212)</f>
        <v>0</v>
      </c>
      <c r="I3" s="91" t="s">
        <v>89</v>
      </c>
    </row>
    <row r="4" spans="2:11" ht="15" customHeight="1">
      <c r="C4" s="103"/>
      <c r="D4" s="104"/>
      <c r="E4" s="104"/>
      <c r="F4" s="104"/>
      <c r="G4" s="89" t="s">
        <v>83</v>
      </c>
      <c r="H4" s="90">
        <f>SUM(E13:E212)</f>
        <v>0</v>
      </c>
      <c r="I4" s="91" t="s">
        <v>89</v>
      </c>
    </row>
    <row r="5" spans="2:11" ht="15" customHeight="1">
      <c r="C5" s="88" t="s">
        <v>75</v>
      </c>
      <c r="D5" s="234"/>
      <c r="E5" s="234"/>
      <c r="F5" s="104"/>
      <c r="G5" s="89" t="s">
        <v>84</v>
      </c>
      <c r="H5" s="90">
        <f>SUM(H3:H4)</f>
        <v>0</v>
      </c>
      <c r="I5" s="9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88" t="s">
        <v>93</v>
      </c>
      <c r="D7" s="242">
        <f>COUNTIF(D13:D412,$G$1)</f>
        <v>0</v>
      </c>
      <c r="E7" s="242"/>
      <c r="F7" s="104"/>
      <c r="G7" s="88" t="s">
        <v>76</v>
      </c>
      <c r="H7" s="92">
        <f>COUNT(D13:D212)</f>
        <v>0</v>
      </c>
      <c r="I7" s="91" t="s">
        <v>94</v>
      </c>
    </row>
    <row r="8" spans="2:11">
      <c r="C8" s="88" t="s">
        <v>91</v>
      </c>
      <c r="D8" s="242">
        <f>COUNTIF(E13:E412,$G$1)</f>
        <v>0</v>
      </c>
      <c r="E8" s="242"/>
      <c r="F8" s="104"/>
      <c r="G8" s="88" t="s">
        <v>77</v>
      </c>
      <c r="H8" s="92">
        <f>COUNT(E13:E212)</f>
        <v>0</v>
      </c>
      <c r="I8" s="91" t="s">
        <v>94</v>
      </c>
    </row>
    <row r="9" spans="2:11">
      <c r="C9" s="88" t="s">
        <v>92</v>
      </c>
      <c r="D9" s="242">
        <f>SUM(K13:K412)</f>
        <v>0</v>
      </c>
      <c r="E9" s="242"/>
      <c r="F9" s="104"/>
      <c r="G9" s="88" t="s">
        <v>78</v>
      </c>
      <c r="H9" s="92">
        <f>COUNTA(C13:C212)</f>
        <v>79</v>
      </c>
      <c r="I9" s="9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527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528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529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530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531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532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533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534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535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536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537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538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539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540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541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542</v>
      </c>
      <c r="D28" s="19"/>
      <c r="E28" s="19"/>
      <c r="K28" s="18">
        <f t="shared" si="0"/>
        <v>0</v>
      </c>
    </row>
    <row r="29" spans="2:11">
      <c r="B29" s="19">
        <v>17</v>
      </c>
      <c r="C29" s="85"/>
      <c r="D29" s="19"/>
      <c r="E29" s="19"/>
      <c r="K29" s="18">
        <f t="shared" si="0"/>
        <v>0</v>
      </c>
    </row>
    <row r="30" spans="2:11">
      <c r="B30" s="19">
        <v>18</v>
      </c>
      <c r="C30" s="85" t="s">
        <v>543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544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545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546</v>
      </c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 t="s">
        <v>547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548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549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550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551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552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553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554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555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556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557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558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559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560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561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562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563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564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565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566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567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568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569</v>
      </c>
      <c r="D57" s="19"/>
      <c r="E57" s="19"/>
      <c r="K57" s="18">
        <f t="shared" si="0"/>
        <v>0</v>
      </c>
    </row>
    <row r="58" spans="2:11" ht="27">
      <c r="B58" s="19">
        <v>46</v>
      </c>
      <c r="C58" s="85" t="s">
        <v>570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571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572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573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574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575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576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577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578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579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580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581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582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583</v>
      </c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 ht="27">
      <c r="B73" s="19">
        <v>61</v>
      </c>
      <c r="C73" s="85" t="s">
        <v>584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585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586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587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588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589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590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591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592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593</v>
      </c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 t="s">
        <v>594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595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596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597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598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599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600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601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602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603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604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605</v>
      </c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8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8" t="s">
        <v>98</v>
      </c>
      <c r="D3" s="241" t="str">
        <f ca="1">RIGHT(CELL("filename",D3),LEN(CELL("filename",D3))-FIND("]",CELL("filename",D3)))</f>
        <v>大阪</v>
      </c>
      <c r="E3" s="241"/>
      <c r="F3" s="104"/>
      <c r="G3" s="89" t="s">
        <v>82</v>
      </c>
      <c r="H3" s="90">
        <f>SUM(D13:D412)</f>
        <v>0</v>
      </c>
      <c r="I3" s="91" t="s">
        <v>89</v>
      </c>
    </row>
    <row r="4" spans="2:11" ht="15" customHeight="1">
      <c r="C4" s="103"/>
      <c r="D4" s="104"/>
      <c r="E4" s="104"/>
      <c r="F4" s="104"/>
      <c r="G4" s="89" t="s">
        <v>83</v>
      </c>
      <c r="H4" s="90">
        <f>SUM(E13:E412)</f>
        <v>0</v>
      </c>
      <c r="I4" s="91" t="s">
        <v>89</v>
      </c>
    </row>
    <row r="5" spans="2:11" ht="15" customHeight="1">
      <c r="C5" s="88" t="s">
        <v>75</v>
      </c>
      <c r="D5" s="243"/>
      <c r="E5" s="244"/>
      <c r="F5" s="104"/>
      <c r="G5" s="89" t="s">
        <v>84</v>
      </c>
      <c r="H5" s="90">
        <f>SUM(H3:H4)</f>
        <v>0</v>
      </c>
      <c r="I5" s="9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88" t="s">
        <v>93</v>
      </c>
      <c r="D7" s="242">
        <f>COUNTIF(D13:D412,$G$1)</f>
        <v>0</v>
      </c>
      <c r="E7" s="242"/>
      <c r="F7" s="104"/>
      <c r="G7" s="88" t="s">
        <v>76</v>
      </c>
      <c r="H7" s="92">
        <f>COUNT(D13:D412)</f>
        <v>0</v>
      </c>
      <c r="I7" s="91" t="s">
        <v>94</v>
      </c>
    </row>
    <row r="8" spans="2:11">
      <c r="C8" s="88" t="s">
        <v>91</v>
      </c>
      <c r="D8" s="242">
        <f>COUNTIF(E13:E412,$G$1)</f>
        <v>0</v>
      </c>
      <c r="E8" s="242"/>
      <c r="F8" s="104"/>
      <c r="G8" s="88" t="s">
        <v>77</v>
      </c>
      <c r="H8" s="92">
        <f>COUNT(E13:E412)</f>
        <v>0</v>
      </c>
      <c r="I8" s="91" t="s">
        <v>94</v>
      </c>
    </row>
    <row r="9" spans="2:11">
      <c r="C9" s="88" t="s">
        <v>92</v>
      </c>
      <c r="D9" s="242">
        <f>SUM(K13:K412)</f>
        <v>0</v>
      </c>
      <c r="E9" s="242"/>
      <c r="F9" s="104"/>
      <c r="G9" s="88" t="s">
        <v>78</v>
      </c>
      <c r="H9" s="92">
        <f>COUNTA(C13:C412)</f>
        <v>229</v>
      </c>
      <c r="I9" s="9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134" t="s">
        <v>3111</v>
      </c>
      <c r="D13" s="133"/>
      <c r="E13" s="133"/>
      <c r="K13" s="18">
        <f>IF((D13+E13)&gt;0,1,0)</f>
        <v>0</v>
      </c>
    </row>
    <row r="14" spans="2:11">
      <c r="B14" s="19">
        <v>2</v>
      </c>
      <c r="C14" s="134" t="s">
        <v>3112</v>
      </c>
      <c r="D14" s="133"/>
      <c r="E14" s="133"/>
      <c r="K14" s="18">
        <f t="shared" ref="K14:K77" si="0">IF((D14+E14)&gt;0,1,0)</f>
        <v>0</v>
      </c>
    </row>
    <row r="15" spans="2:11">
      <c r="B15" s="19">
        <v>3</v>
      </c>
      <c r="C15" s="134" t="s">
        <v>3113</v>
      </c>
      <c r="D15" s="133"/>
      <c r="E15" s="133"/>
      <c r="K15" s="18">
        <f t="shared" si="0"/>
        <v>0</v>
      </c>
    </row>
    <row r="16" spans="2:11">
      <c r="B16" s="19">
        <v>4</v>
      </c>
      <c r="C16" s="134" t="s">
        <v>3114</v>
      </c>
      <c r="D16" s="133"/>
      <c r="E16" s="133"/>
      <c r="K16" s="18">
        <f t="shared" si="0"/>
        <v>0</v>
      </c>
    </row>
    <row r="17" spans="2:11">
      <c r="B17" s="19">
        <v>5</v>
      </c>
      <c r="C17" s="134" t="s">
        <v>3115</v>
      </c>
      <c r="D17" s="133"/>
      <c r="E17" s="133"/>
      <c r="K17" s="18">
        <f t="shared" si="0"/>
        <v>0</v>
      </c>
    </row>
    <row r="18" spans="2:11">
      <c r="B18" s="19">
        <v>6</v>
      </c>
      <c r="C18" s="134" t="s">
        <v>3116</v>
      </c>
      <c r="D18" s="133"/>
      <c r="E18" s="133"/>
      <c r="K18" s="18">
        <f t="shared" si="0"/>
        <v>0</v>
      </c>
    </row>
    <row r="19" spans="2:11">
      <c r="B19" s="19">
        <v>7</v>
      </c>
      <c r="C19" s="134" t="s">
        <v>3117</v>
      </c>
      <c r="D19" s="133"/>
      <c r="E19" s="133"/>
      <c r="K19" s="18">
        <f t="shared" si="0"/>
        <v>0</v>
      </c>
    </row>
    <row r="20" spans="2:11">
      <c r="B20" s="19">
        <v>8</v>
      </c>
      <c r="C20" s="134" t="s">
        <v>3118</v>
      </c>
      <c r="D20" s="133"/>
      <c r="E20" s="133"/>
      <c r="K20" s="18">
        <f t="shared" si="0"/>
        <v>0</v>
      </c>
    </row>
    <row r="21" spans="2:11">
      <c r="B21" s="19">
        <v>9</v>
      </c>
      <c r="C21" s="134" t="s">
        <v>3119</v>
      </c>
      <c r="D21" s="133"/>
      <c r="E21" s="133"/>
      <c r="K21" s="18">
        <f t="shared" si="0"/>
        <v>0</v>
      </c>
    </row>
    <row r="22" spans="2:11">
      <c r="B22" s="19">
        <v>10</v>
      </c>
      <c r="C22" s="134" t="s">
        <v>3120</v>
      </c>
      <c r="D22" s="133"/>
      <c r="E22" s="133"/>
      <c r="K22" s="18">
        <f t="shared" si="0"/>
        <v>0</v>
      </c>
    </row>
    <row r="23" spans="2:11">
      <c r="B23" s="19">
        <v>11</v>
      </c>
      <c r="C23" s="134" t="s">
        <v>3121</v>
      </c>
      <c r="D23" s="133"/>
      <c r="E23" s="133"/>
      <c r="K23" s="18">
        <f t="shared" si="0"/>
        <v>0</v>
      </c>
    </row>
    <row r="24" spans="2:11">
      <c r="B24" s="19">
        <v>12</v>
      </c>
      <c r="C24" s="134" t="s">
        <v>3122</v>
      </c>
      <c r="D24" s="133"/>
      <c r="E24" s="133"/>
      <c r="K24" s="18">
        <f t="shared" si="0"/>
        <v>0</v>
      </c>
    </row>
    <row r="25" spans="2:11">
      <c r="B25" s="19">
        <v>13</v>
      </c>
      <c r="C25" s="134" t="s">
        <v>1523</v>
      </c>
      <c r="D25" s="133"/>
      <c r="E25" s="133"/>
      <c r="K25" s="18">
        <f t="shared" si="0"/>
        <v>0</v>
      </c>
    </row>
    <row r="26" spans="2:11">
      <c r="B26" s="19">
        <v>14</v>
      </c>
      <c r="C26" s="134" t="s">
        <v>3123</v>
      </c>
      <c r="D26" s="133"/>
      <c r="E26" s="133"/>
      <c r="K26" s="18">
        <f t="shared" si="0"/>
        <v>0</v>
      </c>
    </row>
    <row r="27" spans="2:11">
      <c r="B27" s="19">
        <v>15</v>
      </c>
      <c r="C27" s="134" t="s">
        <v>3124</v>
      </c>
      <c r="D27" s="133"/>
      <c r="E27" s="133"/>
      <c r="K27" s="18">
        <f t="shared" si="0"/>
        <v>0</v>
      </c>
    </row>
    <row r="28" spans="2:11">
      <c r="B28" s="19">
        <v>16</v>
      </c>
      <c r="C28" s="134" t="s">
        <v>3125</v>
      </c>
      <c r="D28" s="133"/>
      <c r="E28" s="133"/>
      <c r="K28" s="18">
        <f t="shared" si="0"/>
        <v>0</v>
      </c>
    </row>
    <row r="29" spans="2:11">
      <c r="B29" s="19">
        <v>17</v>
      </c>
      <c r="C29" s="134" t="s">
        <v>3126</v>
      </c>
      <c r="D29" s="133"/>
      <c r="E29" s="133"/>
      <c r="K29" s="18">
        <f t="shared" si="0"/>
        <v>0</v>
      </c>
    </row>
    <row r="30" spans="2:11">
      <c r="B30" s="19">
        <v>18</v>
      </c>
      <c r="C30" s="134" t="s">
        <v>3127</v>
      </c>
      <c r="D30" s="133"/>
      <c r="E30" s="133"/>
      <c r="K30" s="18">
        <f t="shared" si="0"/>
        <v>0</v>
      </c>
    </row>
    <row r="31" spans="2:11">
      <c r="B31" s="19">
        <v>19</v>
      </c>
      <c r="C31" s="134" t="s">
        <v>3128</v>
      </c>
      <c r="D31" s="133"/>
      <c r="E31" s="133"/>
      <c r="K31" s="18">
        <f t="shared" si="0"/>
        <v>0</v>
      </c>
    </row>
    <row r="32" spans="2:11">
      <c r="B32" s="19">
        <v>20</v>
      </c>
      <c r="C32" s="134" t="s">
        <v>3129</v>
      </c>
      <c r="D32" s="133"/>
      <c r="E32" s="133"/>
      <c r="K32" s="18">
        <f t="shared" si="0"/>
        <v>0</v>
      </c>
    </row>
    <row r="33" spans="2:11">
      <c r="B33" s="19">
        <v>21</v>
      </c>
      <c r="C33" s="134" t="s">
        <v>3130</v>
      </c>
      <c r="D33" s="133"/>
      <c r="E33" s="133"/>
      <c r="K33" s="18">
        <f t="shared" si="0"/>
        <v>0</v>
      </c>
    </row>
    <row r="34" spans="2:11">
      <c r="B34" s="19">
        <v>22</v>
      </c>
      <c r="C34" s="134" t="s">
        <v>3131</v>
      </c>
      <c r="D34" s="133"/>
      <c r="E34" s="133"/>
      <c r="K34" s="18">
        <f t="shared" si="0"/>
        <v>0</v>
      </c>
    </row>
    <row r="35" spans="2:11">
      <c r="B35" s="19">
        <v>23</v>
      </c>
      <c r="C35" s="134" t="s">
        <v>3132</v>
      </c>
      <c r="D35" s="133"/>
      <c r="E35" s="133"/>
      <c r="K35" s="18">
        <f t="shared" si="0"/>
        <v>0</v>
      </c>
    </row>
    <row r="36" spans="2:11">
      <c r="B36" s="19">
        <v>24</v>
      </c>
      <c r="C36" s="134" t="s">
        <v>3133</v>
      </c>
      <c r="D36" s="133"/>
      <c r="E36" s="133"/>
      <c r="K36" s="18">
        <f t="shared" si="0"/>
        <v>0</v>
      </c>
    </row>
    <row r="37" spans="2:11">
      <c r="B37" s="19">
        <v>25</v>
      </c>
      <c r="C37" s="134" t="s">
        <v>3134</v>
      </c>
      <c r="D37" s="133"/>
      <c r="E37" s="133"/>
      <c r="K37" s="18">
        <f t="shared" si="0"/>
        <v>0</v>
      </c>
    </row>
    <row r="38" spans="2:11">
      <c r="B38" s="19">
        <v>26</v>
      </c>
      <c r="C38" s="134" t="s">
        <v>3135</v>
      </c>
      <c r="D38" s="133"/>
      <c r="E38" s="133"/>
      <c r="K38" s="18">
        <f t="shared" si="0"/>
        <v>0</v>
      </c>
    </row>
    <row r="39" spans="2:11">
      <c r="B39" s="19">
        <v>27</v>
      </c>
      <c r="C39" s="134" t="s">
        <v>3136</v>
      </c>
      <c r="D39" s="133"/>
      <c r="E39" s="133"/>
      <c r="K39" s="18">
        <f t="shared" si="0"/>
        <v>0</v>
      </c>
    </row>
    <row r="40" spans="2:11">
      <c r="B40" s="19">
        <v>28</v>
      </c>
      <c r="C40" s="134" t="s">
        <v>3137</v>
      </c>
      <c r="D40" s="133"/>
      <c r="E40" s="133"/>
      <c r="K40" s="18">
        <f t="shared" si="0"/>
        <v>0</v>
      </c>
    </row>
    <row r="41" spans="2:11">
      <c r="B41" s="19">
        <v>29</v>
      </c>
      <c r="C41" s="134" t="s">
        <v>3138</v>
      </c>
      <c r="D41" s="133"/>
      <c r="E41" s="133"/>
      <c r="K41" s="18">
        <f t="shared" si="0"/>
        <v>0</v>
      </c>
    </row>
    <row r="42" spans="2:11">
      <c r="B42" s="19">
        <v>30</v>
      </c>
      <c r="C42" s="134" t="s">
        <v>3139</v>
      </c>
      <c r="D42" s="133"/>
      <c r="E42" s="133"/>
      <c r="K42" s="18">
        <f t="shared" si="0"/>
        <v>0</v>
      </c>
    </row>
    <row r="43" spans="2:11">
      <c r="B43" s="19">
        <v>31</v>
      </c>
      <c r="C43" s="134" t="s">
        <v>3140</v>
      </c>
      <c r="D43" s="133"/>
      <c r="E43" s="133"/>
      <c r="K43" s="18">
        <f t="shared" si="0"/>
        <v>0</v>
      </c>
    </row>
    <row r="44" spans="2:11">
      <c r="B44" s="19">
        <v>32</v>
      </c>
      <c r="C44" s="134" t="s">
        <v>3141</v>
      </c>
      <c r="D44" s="133"/>
      <c r="E44" s="133"/>
      <c r="K44" s="18">
        <f t="shared" si="0"/>
        <v>0</v>
      </c>
    </row>
    <row r="45" spans="2:11">
      <c r="B45" s="19">
        <v>33</v>
      </c>
      <c r="C45" s="134" t="s">
        <v>3142</v>
      </c>
      <c r="D45" s="133"/>
      <c r="E45" s="133"/>
      <c r="K45" s="18">
        <f t="shared" si="0"/>
        <v>0</v>
      </c>
    </row>
    <row r="46" spans="2:11">
      <c r="B46" s="19">
        <v>34</v>
      </c>
      <c r="C46" s="134" t="s">
        <v>3143</v>
      </c>
      <c r="D46" s="133"/>
      <c r="E46" s="133"/>
      <c r="K46" s="18">
        <f t="shared" si="0"/>
        <v>0</v>
      </c>
    </row>
    <row r="47" spans="2:11">
      <c r="B47" s="19">
        <v>35</v>
      </c>
      <c r="C47" s="134" t="s">
        <v>3144</v>
      </c>
      <c r="D47" s="133"/>
      <c r="E47" s="133"/>
      <c r="K47" s="18">
        <f t="shared" si="0"/>
        <v>0</v>
      </c>
    </row>
    <row r="48" spans="2:11">
      <c r="B48" s="19">
        <v>36</v>
      </c>
      <c r="C48" s="134" t="s">
        <v>3145</v>
      </c>
      <c r="D48" s="133"/>
      <c r="E48" s="133"/>
      <c r="K48" s="18">
        <f t="shared" si="0"/>
        <v>0</v>
      </c>
    </row>
    <row r="49" spans="2:11">
      <c r="B49" s="19">
        <v>37</v>
      </c>
      <c r="C49" s="134" t="s">
        <v>1061</v>
      </c>
      <c r="D49" s="133"/>
      <c r="E49" s="133"/>
      <c r="K49" s="18">
        <f t="shared" si="0"/>
        <v>0</v>
      </c>
    </row>
    <row r="50" spans="2:11">
      <c r="B50" s="19">
        <v>38</v>
      </c>
      <c r="C50" s="134" t="s">
        <v>3146</v>
      </c>
      <c r="D50" s="133"/>
      <c r="E50" s="133"/>
      <c r="K50" s="18">
        <f t="shared" si="0"/>
        <v>0</v>
      </c>
    </row>
    <row r="51" spans="2:11">
      <c r="B51" s="19">
        <v>39</v>
      </c>
      <c r="C51" s="134" t="s">
        <v>3147</v>
      </c>
      <c r="D51" s="133"/>
      <c r="E51" s="133"/>
      <c r="K51" s="18">
        <f t="shared" si="0"/>
        <v>0</v>
      </c>
    </row>
    <row r="52" spans="2:11">
      <c r="B52" s="19">
        <v>40</v>
      </c>
      <c r="C52" s="134" t="s">
        <v>3148</v>
      </c>
      <c r="D52" s="133"/>
      <c r="E52" s="133"/>
      <c r="K52" s="18">
        <f t="shared" si="0"/>
        <v>0</v>
      </c>
    </row>
    <row r="53" spans="2:11">
      <c r="B53" s="19">
        <v>41</v>
      </c>
      <c r="C53" s="134" t="s">
        <v>3149</v>
      </c>
      <c r="D53" s="133"/>
      <c r="E53" s="133"/>
      <c r="K53" s="18">
        <f t="shared" si="0"/>
        <v>0</v>
      </c>
    </row>
    <row r="54" spans="2:11">
      <c r="B54" s="19">
        <v>42</v>
      </c>
      <c r="C54" s="134" t="s">
        <v>3150</v>
      </c>
      <c r="D54" s="133"/>
      <c r="E54" s="133"/>
      <c r="K54" s="18">
        <f t="shared" si="0"/>
        <v>0</v>
      </c>
    </row>
    <row r="55" spans="2:11">
      <c r="B55" s="19">
        <v>43</v>
      </c>
      <c r="C55" s="134" t="s">
        <v>3151</v>
      </c>
      <c r="D55" s="133"/>
      <c r="E55" s="133"/>
      <c r="K55" s="18">
        <f t="shared" si="0"/>
        <v>0</v>
      </c>
    </row>
    <row r="56" spans="2:11">
      <c r="B56" s="19">
        <v>44</v>
      </c>
      <c r="C56" s="134" t="s">
        <v>3152</v>
      </c>
      <c r="D56" s="133"/>
      <c r="E56" s="133"/>
      <c r="K56" s="18">
        <f t="shared" si="0"/>
        <v>0</v>
      </c>
    </row>
    <row r="57" spans="2:11">
      <c r="B57" s="19">
        <v>45</v>
      </c>
      <c r="C57" s="134" t="s">
        <v>3153</v>
      </c>
      <c r="D57" s="133"/>
      <c r="E57" s="133"/>
      <c r="K57" s="18">
        <f t="shared" si="0"/>
        <v>0</v>
      </c>
    </row>
    <row r="58" spans="2:11">
      <c r="B58" s="19">
        <v>46</v>
      </c>
      <c r="C58" s="134" t="s">
        <v>3154</v>
      </c>
      <c r="D58" s="133"/>
      <c r="E58" s="133"/>
      <c r="K58" s="18">
        <f t="shared" si="0"/>
        <v>0</v>
      </c>
    </row>
    <row r="59" spans="2:11">
      <c r="B59" s="19">
        <v>47</v>
      </c>
      <c r="C59" s="134" t="s">
        <v>3155</v>
      </c>
      <c r="D59" s="133"/>
      <c r="E59" s="133"/>
      <c r="K59" s="18">
        <f t="shared" si="0"/>
        <v>0</v>
      </c>
    </row>
    <row r="60" spans="2:11">
      <c r="B60" s="19">
        <v>48</v>
      </c>
      <c r="C60" s="134" t="s">
        <v>3156</v>
      </c>
      <c r="D60" s="133"/>
      <c r="E60" s="133"/>
      <c r="K60" s="18">
        <f t="shared" si="0"/>
        <v>0</v>
      </c>
    </row>
    <row r="61" spans="2:11">
      <c r="B61" s="19">
        <v>49</v>
      </c>
      <c r="C61" s="134" t="s">
        <v>3157</v>
      </c>
      <c r="D61" s="133"/>
      <c r="E61" s="133"/>
      <c r="K61" s="18">
        <f t="shared" si="0"/>
        <v>0</v>
      </c>
    </row>
    <row r="62" spans="2:11">
      <c r="B62" s="19">
        <v>50</v>
      </c>
      <c r="C62" s="134" t="s">
        <v>3158</v>
      </c>
      <c r="D62" s="133"/>
      <c r="E62" s="133"/>
      <c r="K62" s="18">
        <f t="shared" si="0"/>
        <v>0</v>
      </c>
    </row>
    <row r="63" spans="2:11">
      <c r="B63" s="19">
        <v>51</v>
      </c>
      <c r="C63" s="134" t="s">
        <v>3159</v>
      </c>
      <c r="D63" s="133"/>
      <c r="E63" s="133"/>
      <c r="K63" s="18">
        <f t="shared" si="0"/>
        <v>0</v>
      </c>
    </row>
    <row r="64" spans="2:11">
      <c r="B64" s="19">
        <v>52</v>
      </c>
      <c r="C64" s="134" t="s">
        <v>3160</v>
      </c>
      <c r="D64" s="133"/>
      <c r="E64" s="133"/>
      <c r="K64" s="18">
        <f t="shared" si="0"/>
        <v>0</v>
      </c>
    </row>
    <row r="65" spans="2:11">
      <c r="B65" s="19">
        <v>53</v>
      </c>
      <c r="C65" s="134" t="s">
        <v>3161</v>
      </c>
      <c r="D65" s="133"/>
      <c r="E65" s="133"/>
      <c r="K65" s="18">
        <f t="shared" si="0"/>
        <v>0</v>
      </c>
    </row>
    <row r="66" spans="2:11">
      <c r="B66" s="19">
        <v>54</v>
      </c>
      <c r="C66" s="134" t="s">
        <v>3162</v>
      </c>
      <c r="D66" s="133"/>
      <c r="E66" s="133"/>
      <c r="K66" s="18">
        <f t="shared" si="0"/>
        <v>0</v>
      </c>
    </row>
    <row r="67" spans="2:11">
      <c r="B67" s="19">
        <v>55</v>
      </c>
      <c r="C67" s="134" t="s">
        <v>3163</v>
      </c>
      <c r="D67" s="133"/>
      <c r="E67" s="133"/>
      <c r="K67" s="18">
        <f t="shared" si="0"/>
        <v>0</v>
      </c>
    </row>
    <row r="68" spans="2:11">
      <c r="B68" s="19">
        <v>56</v>
      </c>
      <c r="C68" s="134" t="s">
        <v>3164</v>
      </c>
      <c r="D68" s="133"/>
      <c r="E68" s="133"/>
      <c r="K68" s="18">
        <f t="shared" si="0"/>
        <v>0</v>
      </c>
    </row>
    <row r="69" spans="2:11">
      <c r="B69" s="19">
        <v>57</v>
      </c>
      <c r="C69" s="134" t="s">
        <v>3165</v>
      </c>
      <c r="D69" s="133"/>
      <c r="E69" s="133"/>
      <c r="K69" s="18">
        <f t="shared" si="0"/>
        <v>0</v>
      </c>
    </row>
    <row r="70" spans="2:11">
      <c r="B70" s="19">
        <v>58</v>
      </c>
      <c r="C70" s="134" t="s">
        <v>3166</v>
      </c>
      <c r="D70" s="133"/>
      <c r="E70" s="133"/>
      <c r="K70" s="18">
        <f t="shared" si="0"/>
        <v>0</v>
      </c>
    </row>
    <row r="71" spans="2:11">
      <c r="B71" s="19">
        <v>59</v>
      </c>
      <c r="C71" s="134" t="s">
        <v>3167</v>
      </c>
      <c r="D71" s="133"/>
      <c r="E71" s="133"/>
      <c r="K71" s="18">
        <f t="shared" si="0"/>
        <v>0</v>
      </c>
    </row>
    <row r="72" spans="2:11">
      <c r="B72" s="19">
        <v>60</v>
      </c>
      <c r="C72" s="134" t="s">
        <v>3168</v>
      </c>
      <c r="D72" s="133"/>
      <c r="E72" s="133"/>
      <c r="K72" s="18">
        <f t="shared" si="0"/>
        <v>0</v>
      </c>
    </row>
    <row r="73" spans="2:11">
      <c r="B73" s="19">
        <v>61</v>
      </c>
      <c r="C73" s="134" t="s">
        <v>3169</v>
      </c>
      <c r="D73" s="133"/>
      <c r="E73" s="133"/>
      <c r="K73" s="18">
        <f t="shared" si="0"/>
        <v>0</v>
      </c>
    </row>
    <row r="74" spans="2:11">
      <c r="B74" s="19">
        <v>62</v>
      </c>
      <c r="C74" s="134" t="s">
        <v>3170</v>
      </c>
      <c r="D74" s="133"/>
      <c r="E74" s="133"/>
      <c r="K74" s="18">
        <f t="shared" si="0"/>
        <v>0</v>
      </c>
    </row>
    <row r="75" spans="2:11">
      <c r="B75" s="19">
        <v>63</v>
      </c>
      <c r="C75" s="134" t="s">
        <v>3171</v>
      </c>
      <c r="D75" s="133"/>
      <c r="E75" s="133"/>
      <c r="K75" s="18">
        <f t="shared" si="0"/>
        <v>0</v>
      </c>
    </row>
    <row r="76" spans="2:11">
      <c r="B76" s="19">
        <v>64</v>
      </c>
      <c r="C76" s="134" t="s">
        <v>3172</v>
      </c>
      <c r="D76" s="133"/>
      <c r="E76" s="133"/>
      <c r="K76" s="18">
        <f t="shared" si="0"/>
        <v>0</v>
      </c>
    </row>
    <row r="77" spans="2:11">
      <c r="B77" s="19">
        <v>65</v>
      </c>
      <c r="C77" s="134" t="s">
        <v>3173</v>
      </c>
      <c r="D77" s="133"/>
      <c r="E77" s="133"/>
      <c r="K77" s="18">
        <f t="shared" si="0"/>
        <v>0</v>
      </c>
    </row>
    <row r="78" spans="2:11">
      <c r="B78" s="19">
        <v>66</v>
      </c>
      <c r="C78" s="134" t="s">
        <v>3174</v>
      </c>
      <c r="D78" s="133"/>
      <c r="E78" s="133"/>
      <c r="K78" s="18">
        <f t="shared" ref="K78:K141" si="1">IF((D78+E78)&gt;0,1,0)</f>
        <v>0</v>
      </c>
    </row>
    <row r="79" spans="2:11">
      <c r="B79" s="19">
        <v>67</v>
      </c>
      <c r="C79" s="134" t="s">
        <v>3175</v>
      </c>
      <c r="D79" s="133"/>
      <c r="E79" s="133"/>
      <c r="K79" s="18">
        <f t="shared" si="1"/>
        <v>0</v>
      </c>
    </row>
    <row r="80" spans="2:11">
      <c r="B80" s="19">
        <v>68</v>
      </c>
      <c r="C80" s="134" t="s">
        <v>3176</v>
      </c>
      <c r="D80" s="133"/>
      <c r="E80" s="133"/>
      <c r="K80" s="18">
        <f t="shared" si="1"/>
        <v>0</v>
      </c>
    </row>
    <row r="81" spans="2:11">
      <c r="B81" s="19">
        <v>69</v>
      </c>
      <c r="C81" s="134" t="s">
        <v>2308</v>
      </c>
      <c r="D81" s="133"/>
      <c r="E81" s="133"/>
      <c r="K81" s="18">
        <f t="shared" si="1"/>
        <v>0</v>
      </c>
    </row>
    <row r="82" spans="2:11">
      <c r="B82" s="19">
        <v>70</v>
      </c>
      <c r="C82" s="134" t="s">
        <v>3177</v>
      </c>
      <c r="D82" s="133"/>
      <c r="E82" s="133"/>
      <c r="K82" s="18">
        <f t="shared" si="1"/>
        <v>0</v>
      </c>
    </row>
    <row r="83" spans="2:11">
      <c r="B83" s="19">
        <v>71</v>
      </c>
      <c r="C83" s="134" t="s">
        <v>3178</v>
      </c>
      <c r="D83" s="133"/>
      <c r="E83" s="133"/>
      <c r="K83" s="18">
        <f t="shared" si="1"/>
        <v>0</v>
      </c>
    </row>
    <row r="84" spans="2:11">
      <c r="B84" s="19">
        <v>72</v>
      </c>
      <c r="C84" s="134" t="s">
        <v>3179</v>
      </c>
      <c r="D84" s="133"/>
      <c r="E84" s="133"/>
      <c r="K84" s="18">
        <f t="shared" si="1"/>
        <v>0</v>
      </c>
    </row>
    <row r="85" spans="2:11">
      <c r="B85" s="19">
        <v>73</v>
      </c>
      <c r="C85" s="134" t="s">
        <v>1898</v>
      </c>
      <c r="D85" s="133"/>
      <c r="E85" s="133"/>
      <c r="K85" s="18">
        <f t="shared" si="1"/>
        <v>0</v>
      </c>
    </row>
    <row r="86" spans="2:11">
      <c r="B86" s="19">
        <v>74</v>
      </c>
      <c r="C86" s="134" t="s">
        <v>3180</v>
      </c>
      <c r="D86" s="133"/>
      <c r="E86" s="133"/>
      <c r="K86" s="18">
        <f t="shared" si="1"/>
        <v>0</v>
      </c>
    </row>
    <row r="87" spans="2:11">
      <c r="B87" s="19">
        <v>75</v>
      </c>
      <c r="C87" s="134" t="s">
        <v>3181</v>
      </c>
      <c r="D87" s="133"/>
      <c r="E87" s="133"/>
      <c r="K87" s="18">
        <f t="shared" si="1"/>
        <v>0</v>
      </c>
    </row>
    <row r="88" spans="2:11">
      <c r="B88" s="19">
        <v>76</v>
      </c>
      <c r="C88" s="134" t="s">
        <v>3182</v>
      </c>
      <c r="D88" s="133"/>
      <c r="E88" s="133"/>
      <c r="K88" s="18">
        <f t="shared" si="1"/>
        <v>0</v>
      </c>
    </row>
    <row r="89" spans="2:11">
      <c r="B89" s="19">
        <v>77</v>
      </c>
      <c r="C89" s="134" t="s">
        <v>1179</v>
      </c>
      <c r="D89" s="133"/>
      <c r="E89" s="133"/>
      <c r="K89" s="18">
        <f t="shared" si="1"/>
        <v>0</v>
      </c>
    </row>
    <row r="90" spans="2:11">
      <c r="B90" s="19">
        <v>78</v>
      </c>
      <c r="C90" s="134" t="s">
        <v>3183</v>
      </c>
      <c r="D90" s="133"/>
      <c r="E90" s="133"/>
      <c r="K90" s="18">
        <f t="shared" si="1"/>
        <v>0</v>
      </c>
    </row>
    <row r="91" spans="2:11">
      <c r="B91" s="19">
        <v>79</v>
      </c>
      <c r="C91" s="134" t="s">
        <v>3184</v>
      </c>
      <c r="D91" s="133"/>
      <c r="E91" s="133"/>
      <c r="K91" s="18">
        <f t="shared" si="1"/>
        <v>0</v>
      </c>
    </row>
    <row r="92" spans="2:11">
      <c r="B92" s="19">
        <v>80</v>
      </c>
      <c r="C92" s="134" t="s">
        <v>3185</v>
      </c>
      <c r="D92" s="133"/>
      <c r="E92" s="133"/>
      <c r="K92" s="18">
        <f t="shared" si="1"/>
        <v>0</v>
      </c>
    </row>
    <row r="93" spans="2:11">
      <c r="B93" s="19">
        <v>81</v>
      </c>
      <c r="C93" s="134" t="s">
        <v>3322</v>
      </c>
      <c r="D93" s="133"/>
      <c r="E93" s="133"/>
      <c r="K93" s="18">
        <f t="shared" si="1"/>
        <v>0</v>
      </c>
    </row>
    <row r="94" spans="2:11">
      <c r="B94" s="19">
        <v>82</v>
      </c>
      <c r="C94" s="134" t="s">
        <v>3186</v>
      </c>
      <c r="D94" s="133"/>
      <c r="E94" s="133"/>
      <c r="K94" s="18">
        <f t="shared" si="1"/>
        <v>0</v>
      </c>
    </row>
    <row r="95" spans="2:11">
      <c r="B95" s="19">
        <v>83</v>
      </c>
      <c r="C95" s="134" t="s">
        <v>3187</v>
      </c>
      <c r="D95" s="133"/>
      <c r="E95" s="133"/>
      <c r="K95" s="18">
        <f t="shared" si="1"/>
        <v>0</v>
      </c>
    </row>
    <row r="96" spans="2:11">
      <c r="B96" s="19">
        <v>84</v>
      </c>
      <c r="C96" s="134" t="s">
        <v>3188</v>
      </c>
      <c r="D96" s="133"/>
      <c r="E96" s="133"/>
      <c r="K96" s="18">
        <f t="shared" si="1"/>
        <v>0</v>
      </c>
    </row>
    <row r="97" spans="2:11">
      <c r="B97" s="19">
        <v>85</v>
      </c>
      <c r="C97" s="134" t="s">
        <v>3189</v>
      </c>
      <c r="D97" s="133"/>
      <c r="E97" s="133"/>
      <c r="K97" s="18">
        <f t="shared" si="1"/>
        <v>0</v>
      </c>
    </row>
    <row r="98" spans="2:11">
      <c r="B98" s="19">
        <v>86</v>
      </c>
      <c r="C98" s="134" t="s">
        <v>3190</v>
      </c>
      <c r="D98" s="133"/>
      <c r="E98" s="133"/>
      <c r="K98" s="18">
        <f t="shared" si="1"/>
        <v>0</v>
      </c>
    </row>
    <row r="99" spans="2:11">
      <c r="B99" s="19">
        <v>87</v>
      </c>
      <c r="C99" s="134" t="s">
        <v>3191</v>
      </c>
      <c r="D99" s="133"/>
      <c r="E99" s="133"/>
      <c r="K99" s="18">
        <f t="shared" si="1"/>
        <v>0</v>
      </c>
    </row>
    <row r="100" spans="2:11">
      <c r="B100" s="19">
        <v>88</v>
      </c>
      <c r="C100" s="134" t="s">
        <v>3192</v>
      </c>
      <c r="D100" s="133"/>
      <c r="E100" s="133"/>
      <c r="K100" s="18">
        <f t="shared" si="1"/>
        <v>0</v>
      </c>
    </row>
    <row r="101" spans="2:11">
      <c r="B101" s="19">
        <v>89</v>
      </c>
      <c r="C101" s="134" t="s">
        <v>3193</v>
      </c>
      <c r="D101" s="133"/>
      <c r="E101" s="133"/>
      <c r="K101" s="18">
        <f t="shared" si="1"/>
        <v>0</v>
      </c>
    </row>
    <row r="102" spans="2:11">
      <c r="B102" s="19">
        <v>90</v>
      </c>
      <c r="C102" s="134" t="s">
        <v>2825</v>
      </c>
      <c r="D102" s="133"/>
      <c r="E102" s="133"/>
      <c r="K102" s="18">
        <f t="shared" si="1"/>
        <v>0</v>
      </c>
    </row>
    <row r="103" spans="2:11">
      <c r="B103" s="19">
        <v>91</v>
      </c>
      <c r="C103" s="134" t="s">
        <v>3194</v>
      </c>
      <c r="D103" s="133"/>
      <c r="E103" s="133"/>
      <c r="K103" s="18">
        <f t="shared" si="1"/>
        <v>0</v>
      </c>
    </row>
    <row r="104" spans="2:11">
      <c r="B104" s="19">
        <v>92</v>
      </c>
      <c r="C104" s="134" t="s">
        <v>3195</v>
      </c>
      <c r="D104" s="133"/>
      <c r="E104" s="133"/>
      <c r="K104" s="18">
        <f t="shared" si="1"/>
        <v>0</v>
      </c>
    </row>
    <row r="105" spans="2:11">
      <c r="B105" s="19">
        <v>93</v>
      </c>
      <c r="C105" s="134" t="s">
        <v>1485</v>
      </c>
      <c r="D105" s="133"/>
      <c r="E105" s="133"/>
      <c r="K105" s="18">
        <f t="shared" si="1"/>
        <v>0</v>
      </c>
    </row>
    <row r="106" spans="2:11">
      <c r="B106" s="19">
        <v>94</v>
      </c>
      <c r="C106" s="134" t="s">
        <v>3196</v>
      </c>
      <c r="D106" s="133"/>
      <c r="E106" s="133"/>
      <c r="K106" s="18">
        <f t="shared" si="1"/>
        <v>0</v>
      </c>
    </row>
    <row r="107" spans="2:11">
      <c r="B107" s="19">
        <v>95</v>
      </c>
      <c r="C107" s="134" t="s">
        <v>3197</v>
      </c>
      <c r="D107" s="133"/>
      <c r="E107" s="133"/>
      <c r="K107" s="18">
        <f t="shared" si="1"/>
        <v>0</v>
      </c>
    </row>
    <row r="108" spans="2:11">
      <c r="B108" s="19">
        <v>96</v>
      </c>
      <c r="C108" s="134" t="s">
        <v>3198</v>
      </c>
      <c r="D108" s="133"/>
      <c r="E108" s="133"/>
      <c r="K108" s="18">
        <f t="shared" si="1"/>
        <v>0</v>
      </c>
    </row>
    <row r="109" spans="2:11">
      <c r="B109" s="19">
        <v>97</v>
      </c>
      <c r="C109" s="134" t="s">
        <v>3199</v>
      </c>
      <c r="D109" s="133"/>
      <c r="E109" s="133"/>
      <c r="K109" s="18">
        <f t="shared" si="1"/>
        <v>0</v>
      </c>
    </row>
    <row r="110" spans="2:11">
      <c r="B110" s="19">
        <v>98</v>
      </c>
      <c r="C110" s="134" t="s">
        <v>3200</v>
      </c>
      <c r="D110" s="133"/>
      <c r="E110" s="133"/>
      <c r="K110" s="18">
        <f t="shared" si="1"/>
        <v>0</v>
      </c>
    </row>
    <row r="111" spans="2:11">
      <c r="B111" s="19">
        <v>99</v>
      </c>
      <c r="C111" s="134" t="s">
        <v>3201</v>
      </c>
      <c r="D111" s="133"/>
      <c r="E111" s="133"/>
      <c r="K111" s="18">
        <f t="shared" si="1"/>
        <v>0</v>
      </c>
    </row>
    <row r="112" spans="2:11">
      <c r="B112" s="19">
        <v>100</v>
      </c>
      <c r="C112" s="134" t="s">
        <v>3202</v>
      </c>
      <c r="D112" s="133"/>
      <c r="E112" s="133"/>
      <c r="K112" s="18">
        <f t="shared" si="1"/>
        <v>0</v>
      </c>
    </row>
    <row r="113" spans="2:11">
      <c r="B113" s="19">
        <v>101</v>
      </c>
      <c r="C113" s="134" t="s">
        <v>3203</v>
      </c>
      <c r="D113" s="133"/>
      <c r="E113" s="133"/>
      <c r="K113" s="18">
        <f t="shared" si="1"/>
        <v>0</v>
      </c>
    </row>
    <row r="114" spans="2:11">
      <c r="B114" s="19">
        <v>102</v>
      </c>
      <c r="C114" s="134" t="s">
        <v>3323</v>
      </c>
      <c r="D114" s="133"/>
      <c r="E114" s="133"/>
      <c r="K114" s="18">
        <f t="shared" si="1"/>
        <v>0</v>
      </c>
    </row>
    <row r="115" spans="2:11">
      <c r="B115" s="19">
        <v>103</v>
      </c>
      <c r="C115" s="134" t="s">
        <v>3204</v>
      </c>
      <c r="D115" s="133"/>
      <c r="E115" s="133"/>
      <c r="K115" s="18">
        <f t="shared" si="1"/>
        <v>0</v>
      </c>
    </row>
    <row r="116" spans="2:11">
      <c r="B116" s="19">
        <v>104</v>
      </c>
      <c r="C116" s="134" t="s">
        <v>3205</v>
      </c>
      <c r="D116" s="133"/>
      <c r="E116" s="133"/>
      <c r="K116" s="18">
        <f t="shared" si="1"/>
        <v>0</v>
      </c>
    </row>
    <row r="117" spans="2:11">
      <c r="B117" s="19">
        <v>105</v>
      </c>
      <c r="C117" s="134" t="s">
        <v>3206</v>
      </c>
      <c r="D117" s="133"/>
      <c r="E117" s="133"/>
      <c r="K117" s="18">
        <f t="shared" si="1"/>
        <v>0</v>
      </c>
    </row>
    <row r="118" spans="2:11">
      <c r="B118" s="19">
        <v>106</v>
      </c>
      <c r="C118" s="134" t="s">
        <v>3207</v>
      </c>
      <c r="D118" s="133"/>
      <c r="E118" s="133"/>
      <c r="K118" s="18">
        <f t="shared" si="1"/>
        <v>0</v>
      </c>
    </row>
    <row r="119" spans="2:11">
      <c r="B119" s="19">
        <v>107</v>
      </c>
      <c r="C119" s="134" t="s">
        <v>3208</v>
      </c>
      <c r="D119" s="133"/>
      <c r="E119" s="133"/>
      <c r="K119" s="18">
        <f t="shared" si="1"/>
        <v>0</v>
      </c>
    </row>
    <row r="120" spans="2:11">
      <c r="B120" s="19">
        <v>108</v>
      </c>
      <c r="C120" s="134" t="s">
        <v>3209</v>
      </c>
      <c r="D120" s="133"/>
      <c r="E120" s="133"/>
      <c r="K120" s="18">
        <f t="shared" si="1"/>
        <v>0</v>
      </c>
    </row>
    <row r="121" spans="2:11">
      <c r="B121" s="19">
        <v>109</v>
      </c>
      <c r="C121" s="134" t="s">
        <v>3210</v>
      </c>
      <c r="D121" s="133"/>
      <c r="E121" s="133"/>
      <c r="K121" s="18">
        <f t="shared" si="1"/>
        <v>0</v>
      </c>
    </row>
    <row r="122" spans="2:11">
      <c r="B122" s="19">
        <v>110</v>
      </c>
      <c r="C122" s="134" t="s">
        <v>3211</v>
      </c>
      <c r="D122" s="133"/>
      <c r="E122" s="133"/>
      <c r="K122" s="18">
        <f t="shared" si="1"/>
        <v>0</v>
      </c>
    </row>
    <row r="123" spans="2:11">
      <c r="B123" s="19">
        <v>111</v>
      </c>
      <c r="C123" s="134" t="s">
        <v>3212</v>
      </c>
      <c r="D123" s="133"/>
      <c r="E123" s="133"/>
      <c r="K123" s="18">
        <f t="shared" si="1"/>
        <v>0</v>
      </c>
    </row>
    <row r="124" spans="2:11">
      <c r="B124" s="19">
        <v>112</v>
      </c>
      <c r="C124" s="134" t="s">
        <v>3324</v>
      </c>
      <c r="D124" s="133"/>
      <c r="E124" s="133"/>
      <c r="K124" s="18">
        <f t="shared" si="1"/>
        <v>0</v>
      </c>
    </row>
    <row r="125" spans="2:11">
      <c r="B125" s="19">
        <v>113</v>
      </c>
      <c r="C125" s="134" t="s">
        <v>3213</v>
      </c>
      <c r="D125" s="133"/>
      <c r="E125" s="133"/>
      <c r="K125" s="18">
        <f t="shared" si="1"/>
        <v>0</v>
      </c>
    </row>
    <row r="126" spans="2:11">
      <c r="B126" s="19">
        <v>114</v>
      </c>
      <c r="C126" s="134" t="s">
        <v>3214</v>
      </c>
      <c r="D126" s="133"/>
      <c r="E126" s="133"/>
      <c r="K126" s="18">
        <f t="shared" si="1"/>
        <v>0</v>
      </c>
    </row>
    <row r="127" spans="2:11">
      <c r="B127" s="19">
        <v>115</v>
      </c>
      <c r="C127" s="134" t="s">
        <v>3215</v>
      </c>
      <c r="D127" s="133"/>
      <c r="E127" s="133"/>
      <c r="K127" s="18">
        <f t="shared" si="1"/>
        <v>0</v>
      </c>
    </row>
    <row r="128" spans="2:11">
      <c r="B128" s="19">
        <v>116</v>
      </c>
      <c r="C128" s="134" t="s">
        <v>3216</v>
      </c>
      <c r="D128" s="133"/>
      <c r="E128" s="133"/>
      <c r="K128" s="18">
        <f t="shared" si="1"/>
        <v>0</v>
      </c>
    </row>
    <row r="129" spans="2:11">
      <c r="B129" s="19">
        <v>117</v>
      </c>
      <c r="C129" s="134" t="s">
        <v>3217</v>
      </c>
      <c r="D129" s="133"/>
      <c r="E129" s="133"/>
      <c r="K129" s="18">
        <f t="shared" si="1"/>
        <v>0</v>
      </c>
    </row>
    <row r="130" spans="2:11">
      <c r="B130" s="19">
        <v>118</v>
      </c>
      <c r="C130" s="134" t="s">
        <v>3325</v>
      </c>
      <c r="D130" s="133"/>
      <c r="E130" s="133"/>
      <c r="K130" s="18">
        <f t="shared" si="1"/>
        <v>0</v>
      </c>
    </row>
    <row r="131" spans="2:11">
      <c r="B131" s="19">
        <v>119</v>
      </c>
      <c r="C131" s="134" t="s">
        <v>1501</v>
      </c>
      <c r="D131" s="133"/>
      <c r="E131" s="133"/>
      <c r="K131" s="18">
        <f t="shared" si="1"/>
        <v>0</v>
      </c>
    </row>
    <row r="132" spans="2:11">
      <c r="B132" s="19">
        <v>120</v>
      </c>
      <c r="C132" s="134" t="s">
        <v>1520</v>
      </c>
      <c r="D132" s="133"/>
      <c r="E132" s="133"/>
      <c r="K132" s="18">
        <f t="shared" si="1"/>
        <v>0</v>
      </c>
    </row>
    <row r="133" spans="2:11">
      <c r="B133" s="19">
        <v>121</v>
      </c>
      <c r="C133" s="134" t="s">
        <v>3218</v>
      </c>
      <c r="D133" s="133"/>
      <c r="E133" s="133"/>
      <c r="K133" s="18">
        <f t="shared" si="1"/>
        <v>0</v>
      </c>
    </row>
    <row r="134" spans="2:11">
      <c r="B134" s="19">
        <v>122</v>
      </c>
      <c r="C134" s="134" t="s">
        <v>3219</v>
      </c>
      <c r="D134" s="133"/>
      <c r="E134" s="133"/>
      <c r="K134" s="18">
        <f t="shared" si="1"/>
        <v>0</v>
      </c>
    </row>
    <row r="135" spans="2:11">
      <c r="B135" s="19">
        <v>123</v>
      </c>
      <c r="C135" s="134" t="s">
        <v>3220</v>
      </c>
      <c r="D135" s="133"/>
      <c r="E135" s="133"/>
      <c r="K135" s="18">
        <f t="shared" si="1"/>
        <v>0</v>
      </c>
    </row>
    <row r="136" spans="2:11">
      <c r="B136" s="19">
        <v>124</v>
      </c>
      <c r="C136" s="134" t="s">
        <v>3221</v>
      </c>
      <c r="D136" s="133"/>
      <c r="E136" s="133"/>
      <c r="K136" s="18">
        <f t="shared" si="1"/>
        <v>0</v>
      </c>
    </row>
    <row r="137" spans="2:11">
      <c r="B137" s="19">
        <v>125</v>
      </c>
      <c r="C137" s="134" t="s">
        <v>3222</v>
      </c>
      <c r="D137" s="133"/>
      <c r="E137" s="133"/>
      <c r="K137" s="18">
        <f t="shared" si="1"/>
        <v>0</v>
      </c>
    </row>
    <row r="138" spans="2:11">
      <c r="B138" s="19">
        <v>126</v>
      </c>
      <c r="C138" s="134" t="s">
        <v>3223</v>
      </c>
      <c r="D138" s="133"/>
      <c r="E138" s="133"/>
      <c r="K138" s="18">
        <f t="shared" si="1"/>
        <v>0</v>
      </c>
    </row>
    <row r="139" spans="2:11">
      <c r="B139" s="19">
        <v>127</v>
      </c>
      <c r="C139" s="134" t="s">
        <v>3224</v>
      </c>
      <c r="D139" s="133"/>
      <c r="E139" s="133"/>
      <c r="K139" s="18">
        <f t="shared" si="1"/>
        <v>0</v>
      </c>
    </row>
    <row r="140" spans="2:11">
      <c r="B140" s="19">
        <v>128</v>
      </c>
      <c r="C140" s="134" t="s">
        <v>3225</v>
      </c>
      <c r="D140" s="133"/>
      <c r="E140" s="133"/>
      <c r="K140" s="18">
        <f t="shared" si="1"/>
        <v>0</v>
      </c>
    </row>
    <row r="141" spans="2:11">
      <c r="B141" s="19">
        <v>129</v>
      </c>
      <c r="C141" s="134" t="s">
        <v>3226</v>
      </c>
      <c r="D141" s="133"/>
      <c r="E141" s="133"/>
      <c r="K141" s="18">
        <f t="shared" si="1"/>
        <v>0</v>
      </c>
    </row>
    <row r="142" spans="2:11">
      <c r="B142" s="19">
        <v>130</v>
      </c>
      <c r="C142" s="134" t="s">
        <v>3227</v>
      </c>
      <c r="D142" s="133"/>
      <c r="E142" s="133"/>
      <c r="K142" s="18">
        <f t="shared" ref="K142:K205" si="2">IF((D142+E142)&gt;0,1,0)</f>
        <v>0</v>
      </c>
    </row>
    <row r="143" spans="2:11">
      <c r="B143" s="19">
        <v>131</v>
      </c>
      <c r="C143" s="134" t="s">
        <v>3228</v>
      </c>
      <c r="D143" s="133"/>
      <c r="E143" s="133"/>
      <c r="K143" s="18">
        <f t="shared" si="2"/>
        <v>0</v>
      </c>
    </row>
    <row r="144" spans="2:11">
      <c r="B144" s="19">
        <v>132</v>
      </c>
      <c r="C144" s="134" t="s">
        <v>1494</v>
      </c>
      <c r="D144" s="133"/>
      <c r="E144" s="133"/>
      <c r="K144" s="18">
        <f t="shared" si="2"/>
        <v>0</v>
      </c>
    </row>
    <row r="145" spans="2:11">
      <c r="B145" s="19">
        <v>133</v>
      </c>
      <c r="C145" s="134" t="s">
        <v>3229</v>
      </c>
      <c r="D145" s="133"/>
      <c r="E145" s="133"/>
      <c r="K145" s="18">
        <f t="shared" si="2"/>
        <v>0</v>
      </c>
    </row>
    <row r="146" spans="2:11">
      <c r="B146" s="19">
        <v>134</v>
      </c>
      <c r="C146" s="134" t="s">
        <v>3230</v>
      </c>
      <c r="D146" s="133"/>
      <c r="E146" s="133"/>
      <c r="K146" s="18">
        <f t="shared" si="2"/>
        <v>0</v>
      </c>
    </row>
    <row r="147" spans="2:11">
      <c r="B147" s="19">
        <v>135</v>
      </c>
      <c r="C147" s="134" t="s">
        <v>3231</v>
      </c>
      <c r="D147" s="133"/>
      <c r="E147" s="133"/>
      <c r="K147" s="18">
        <f t="shared" si="2"/>
        <v>0</v>
      </c>
    </row>
    <row r="148" spans="2:11">
      <c r="B148" s="19">
        <v>136</v>
      </c>
      <c r="C148" s="134" t="s">
        <v>3232</v>
      </c>
      <c r="D148" s="133"/>
      <c r="E148" s="133"/>
      <c r="K148" s="18">
        <f t="shared" si="2"/>
        <v>0</v>
      </c>
    </row>
    <row r="149" spans="2:11">
      <c r="B149" s="19">
        <v>137</v>
      </c>
      <c r="C149" s="134" t="s">
        <v>3233</v>
      </c>
      <c r="D149" s="133"/>
      <c r="E149" s="133"/>
      <c r="K149" s="18">
        <f t="shared" si="2"/>
        <v>0</v>
      </c>
    </row>
    <row r="150" spans="2:11">
      <c r="B150" s="19">
        <v>138</v>
      </c>
      <c r="C150" s="134" t="s">
        <v>1507</v>
      </c>
      <c r="D150" s="133"/>
      <c r="E150" s="133"/>
      <c r="K150" s="18">
        <f t="shared" si="2"/>
        <v>0</v>
      </c>
    </row>
    <row r="151" spans="2:11">
      <c r="B151" s="19">
        <v>139</v>
      </c>
      <c r="C151" s="134" t="s">
        <v>3234</v>
      </c>
      <c r="D151" s="133"/>
      <c r="E151" s="133"/>
      <c r="K151" s="18">
        <f t="shared" si="2"/>
        <v>0</v>
      </c>
    </row>
    <row r="152" spans="2:11">
      <c r="B152" s="19">
        <v>140</v>
      </c>
      <c r="C152" s="134" t="s">
        <v>3235</v>
      </c>
      <c r="D152" s="133"/>
      <c r="E152" s="133"/>
      <c r="K152" s="18">
        <f t="shared" si="2"/>
        <v>0</v>
      </c>
    </row>
    <row r="153" spans="2:11">
      <c r="B153" s="19">
        <v>141</v>
      </c>
      <c r="C153" s="134" t="s">
        <v>3236</v>
      </c>
      <c r="D153" s="133"/>
      <c r="E153" s="133"/>
      <c r="K153" s="18">
        <f t="shared" si="2"/>
        <v>0</v>
      </c>
    </row>
    <row r="154" spans="2:11">
      <c r="B154" s="19">
        <v>142</v>
      </c>
      <c r="C154" s="134" t="s">
        <v>3237</v>
      </c>
      <c r="D154" s="133"/>
      <c r="E154" s="133"/>
      <c r="K154" s="18">
        <f t="shared" si="2"/>
        <v>0</v>
      </c>
    </row>
    <row r="155" spans="2:11">
      <c r="B155" s="19">
        <v>143</v>
      </c>
      <c r="C155" s="134" t="s">
        <v>3238</v>
      </c>
      <c r="D155" s="133"/>
      <c r="E155" s="133"/>
      <c r="K155" s="18">
        <f t="shared" si="2"/>
        <v>0</v>
      </c>
    </row>
    <row r="156" spans="2:11">
      <c r="B156" s="19">
        <v>144</v>
      </c>
      <c r="C156" s="134" t="s">
        <v>3239</v>
      </c>
      <c r="D156" s="133"/>
      <c r="E156" s="133"/>
      <c r="K156" s="18">
        <f t="shared" si="2"/>
        <v>0</v>
      </c>
    </row>
    <row r="157" spans="2:11">
      <c r="B157" s="19">
        <v>145</v>
      </c>
      <c r="C157" s="134" t="s">
        <v>3240</v>
      </c>
      <c r="D157" s="133"/>
      <c r="E157" s="133"/>
      <c r="K157" s="18">
        <f t="shared" si="2"/>
        <v>0</v>
      </c>
    </row>
    <row r="158" spans="2:11">
      <c r="B158" s="19">
        <v>146</v>
      </c>
      <c r="C158" s="134" t="s">
        <v>1533</v>
      </c>
      <c r="D158" s="133"/>
      <c r="E158" s="133"/>
      <c r="K158" s="18">
        <f t="shared" si="2"/>
        <v>0</v>
      </c>
    </row>
    <row r="159" spans="2:11">
      <c r="B159" s="19">
        <v>147</v>
      </c>
      <c r="C159" s="134" t="s">
        <v>3241</v>
      </c>
      <c r="D159" s="133"/>
      <c r="E159" s="133"/>
      <c r="K159" s="18">
        <f t="shared" si="2"/>
        <v>0</v>
      </c>
    </row>
    <row r="160" spans="2:11">
      <c r="B160" s="19">
        <v>148</v>
      </c>
      <c r="C160" s="134" t="s">
        <v>3242</v>
      </c>
      <c r="D160" s="133"/>
      <c r="E160" s="133"/>
      <c r="K160" s="18">
        <f t="shared" si="2"/>
        <v>0</v>
      </c>
    </row>
    <row r="161" spans="2:11">
      <c r="B161" s="19">
        <v>149</v>
      </c>
      <c r="C161" s="134" t="s">
        <v>3243</v>
      </c>
      <c r="D161" s="133"/>
      <c r="E161" s="133"/>
      <c r="K161" s="18">
        <f t="shared" si="2"/>
        <v>0</v>
      </c>
    </row>
    <row r="162" spans="2:11">
      <c r="B162" s="19">
        <v>150</v>
      </c>
      <c r="C162" s="134" t="s">
        <v>3244</v>
      </c>
      <c r="D162" s="133"/>
      <c r="E162" s="133"/>
      <c r="K162" s="18">
        <f t="shared" si="2"/>
        <v>0</v>
      </c>
    </row>
    <row r="163" spans="2:11">
      <c r="B163" s="19">
        <v>151</v>
      </c>
      <c r="C163" s="134" t="s">
        <v>3245</v>
      </c>
      <c r="D163" s="133"/>
      <c r="E163" s="133"/>
      <c r="K163" s="18">
        <f t="shared" si="2"/>
        <v>0</v>
      </c>
    </row>
    <row r="164" spans="2:11">
      <c r="B164" s="19">
        <v>152</v>
      </c>
      <c r="C164" s="134" t="s">
        <v>3246</v>
      </c>
      <c r="D164" s="133"/>
      <c r="E164" s="133"/>
      <c r="K164" s="18">
        <f t="shared" si="2"/>
        <v>0</v>
      </c>
    </row>
    <row r="165" spans="2:11">
      <c r="B165" s="19">
        <v>153</v>
      </c>
      <c r="C165" s="134" t="s">
        <v>3247</v>
      </c>
      <c r="D165" s="133"/>
      <c r="E165" s="133"/>
      <c r="K165" s="18">
        <f t="shared" si="2"/>
        <v>0</v>
      </c>
    </row>
    <row r="166" spans="2:11">
      <c r="B166" s="19">
        <v>154</v>
      </c>
      <c r="C166" s="134" t="s">
        <v>3248</v>
      </c>
      <c r="D166" s="133"/>
      <c r="E166" s="133"/>
      <c r="K166" s="18">
        <f t="shared" si="2"/>
        <v>0</v>
      </c>
    </row>
    <row r="167" spans="2:11">
      <c r="B167" s="19">
        <v>155</v>
      </c>
      <c r="C167" s="134" t="s">
        <v>3249</v>
      </c>
      <c r="D167" s="133"/>
      <c r="E167" s="133"/>
      <c r="K167" s="18">
        <f t="shared" si="2"/>
        <v>0</v>
      </c>
    </row>
    <row r="168" spans="2:11">
      <c r="B168" s="19">
        <v>156</v>
      </c>
      <c r="C168" s="134" t="s">
        <v>3250</v>
      </c>
      <c r="D168" s="133"/>
      <c r="E168" s="133"/>
      <c r="K168" s="18">
        <f t="shared" si="2"/>
        <v>0</v>
      </c>
    </row>
    <row r="169" spans="2:11">
      <c r="B169" s="19">
        <v>157</v>
      </c>
      <c r="C169" s="134" t="s">
        <v>3251</v>
      </c>
      <c r="D169" s="133"/>
      <c r="E169" s="133"/>
      <c r="K169" s="18">
        <f t="shared" si="2"/>
        <v>0</v>
      </c>
    </row>
    <row r="170" spans="2:11">
      <c r="B170" s="19">
        <v>158</v>
      </c>
      <c r="C170" s="134" t="s">
        <v>3252</v>
      </c>
      <c r="D170" s="133"/>
      <c r="E170" s="133"/>
      <c r="K170" s="18">
        <f t="shared" si="2"/>
        <v>0</v>
      </c>
    </row>
    <row r="171" spans="2:11">
      <c r="B171" s="19">
        <v>159</v>
      </c>
      <c r="C171" s="134" t="s">
        <v>3253</v>
      </c>
      <c r="D171" s="133"/>
      <c r="E171" s="133"/>
      <c r="K171" s="18">
        <f t="shared" si="2"/>
        <v>0</v>
      </c>
    </row>
    <row r="172" spans="2:11">
      <c r="B172" s="19">
        <v>160</v>
      </c>
      <c r="C172" s="134" t="s">
        <v>3254</v>
      </c>
      <c r="D172" s="133"/>
      <c r="E172" s="133"/>
      <c r="K172" s="18">
        <f t="shared" si="2"/>
        <v>0</v>
      </c>
    </row>
    <row r="173" spans="2:11">
      <c r="B173" s="19">
        <v>161</v>
      </c>
      <c r="C173" s="134" t="s">
        <v>3255</v>
      </c>
      <c r="D173" s="133"/>
      <c r="E173" s="133"/>
      <c r="K173" s="18">
        <f t="shared" si="2"/>
        <v>0</v>
      </c>
    </row>
    <row r="174" spans="2:11">
      <c r="B174" s="19">
        <v>162</v>
      </c>
      <c r="C174" s="134" t="s">
        <v>3256</v>
      </c>
      <c r="D174" s="133"/>
      <c r="E174" s="133"/>
      <c r="K174" s="18">
        <f t="shared" si="2"/>
        <v>0</v>
      </c>
    </row>
    <row r="175" spans="2:11">
      <c r="B175" s="19">
        <v>163</v>
      </c>
      <c r="C175" s="134" t="s">
        <v>3257</v>
      </c>
      <c r="D175" s="133"/>
      <c r="E175" s="133"/>
      <c r="K175" s="18">
        <f t="shared" si="2"/>
        <v>0</v>
      </c>
    </row>
    <row r="176" spans="2:11">
      <c r="B176" s="19">
        <v>164</v>
      </c>
      <c r="C176" s="134" t="s">
        <v>3258</v>
      </c>
      <c r="D176" s="133"/>
      <c r="E176" s="133"/>
      <c r="K176" s="18">
        <f t="shared" si="2"/>
        <v>0</v>
      </c>
    </row>
    <row r="177" spans="2:11">
      <c r="B177" s="19">
        <v>165</v>
      </c>
      <c r="C177" s="134" t="s">
        <v>3259</v>
      </c>
      <c r="D177" s="133"/>
      <c r="E177" s="133"/>
      <c r="K177" s="18">
        <f t="shared" si="2"/>
        <v>0</v>
      </c>
    </row>
    <row r="178" spans="2:11">
      <c r="B178" s="19">
        <v>166</v>
      </c>
      <c r="C178" s="134" t="s">
        <v>3260</v>
      </c>
      <c r="D178" s="133"/>
      <c r="E178" s="133"/>
      <c r="K178" s="18">
        <f t="shared" si="2"/>
        <v>0</v>
      </c>
    </row>
    <row r="179" spans="2:11">
      <c r="B179" s="19">
        <v>167</v>
      </c>
      <c r="C179" s="134" t="s">
        <v>3261</v>
      </c>
      <c r="D179" s="133"/>
      <c r="E179" s="133"/>
      <c r="K179" s="18">
        <f t="shared" si="2"/>
        <v>0</v>
      </c>
    </row>
    <row r="180" spans="2:11">
      <c r="B180" s="19">
        <v>168</v>
      </c>
      <c r="C180" s="134" t="s">
        <v>3262</v>
      </c>
      <c r="D180" s="133"/>
      <c r="E180" s="133"/>
      <c r="K180" s="18">
        <f t="shared" si="2"/>
        <v>0</v>
      </c>
    </row>
    <row r="181" spans="2:11">
      <c r="B181" s="19">
        <v>169</v>
      </c>
      <c r="C181" s="134" t="s">
        <v>3263</v>
      </c>
      <c r="D181" s="133"/>
      <c r="E181" s="133"/>
      <c r="K181" s="18">
        <f t="shared" si="2"/>
        <v>0</v>
      </c>
    </row>
    <row r="182" spans="2:11">
      <c r="B182" s="19">
        <v>170</v>
      </c>
      <c r="C182" s="134" t="s">
        <v>3264</v>
      </c>
      <c r="D182" s="133"/>
      <c r="E182" s="133"/>
      <c r="K182" s="18">
        <f t="shared" si="2"/>
        <v>0</v>
      </c>
    </row>
    <row r="183" spans="2:11">
      <c r="B183" s="19">
        <v>171</v>
      </c>
      <c r="C183" s="134" t="s">
        <v>3265</v>
      </c>
      <c r="D183" s="133"/>
      <c r="E183" s="133"/>
      <c r="K183" s="18">
        <f t="shared" si="2"/>
        <v>0</v>
      </c>
    </row>
    <row r="184" spans="2:11">
      <c r="B184" s="19">
        <v>172</v>
      </c>
      <c r="C184" s="134" t="s">
        <v>3266</v>
      </c>
      <c r="D184" s="133"/>
      <c r="E184" s="133"/>
      <c r="K184" s="18">
        <f t="shared" si="2"/>
        <v>0</v>
      </c>
    </row>
    <row r="185" spans="2:11">
      <c r="B185" s="19">
        <v>173</v>
      </c>
      <c r="C185" s="134" t="s">
        <v>3267</v>
      </c>
      <c r="D185" s="133"/>
      <c r="E185" s="133"/>
      <c r="K185" s="18">
        <f t="shared" si="2"/>
        <v>0</v>
      </c>
    </row>
    <row r="186" spans="2:11">
      <c r="B186" s="19">
        <v>174</v>
      </c>
      <c r="C186" s="134" t="s">
        <v>3268</v>
      </c>
      <c r="D186" s="133"/>
      <c r="E186" s="133"/>
      <c r="K186" s="18">
        <f t="shared" si="2"/>
        <v>0</v>
      </c>
    </row>
    <row r="187" spans="2:11">
      <c r="B187" s="19">
        <v>175</v>
      </c>
      <c r="C187" s="134" t="s">
        <v>3269</v>
      </c>
      <c r="D187" s="133"/>
      <c r="E187" s="133"/>
      <c r="K187" s="18">
        <f t="shared" si="2"/>
        <v>0</v>
      </c>
    </row>
    <row r="188" spans="2:11">
      <c r="B188" s="19">
        <v>176</v>
      </c>
      <c r="C188" s="134" t="s">
        <v>3270</v>
      </c>
      <c r="D188" s="133"/>
      <c r="E188" s="133"/>
      <c r="K188" s="18">
        <f t="shared" si="2"/>
        <v>0</v>
      </c>
    </row>
    <row r="189" spans="2:11">
      <c r="B189" s="19">
        <v>177</v>
      </c>
      <c r="C189" s="134" t="s">
        <v>3271</v>
      </c>
      <c r="D189" s="133"/>
      <c r="E189" s="133"/>
      <c r="K189" s="18">
        <f t="shared" si="2"/>
        <v>0</v>
      </c>
    </row>
    <row r="190" spans="2:11">
      <c r="B190" s="19">
        <v>178</v>
      </c>
      <c r="C190" s="134" t="s">
        <v>3272</v>
      </c>
      <c r="D190" s="133"/>
      <c r="E190" s="133"/>
      <c r="K190" s="18">
        <f t="shared" si="2"/>
        <v>0</v>
      </c>
    </row>
    <row r="191" spans="2:11">
      <c r="B191" s="19">
        <v>179</v>
      </c>
      <c r="C191" s="134" t="s">
        <v>3273</v>
      </c>
      <c r="D191" s="133"/>
      <c r="E191" s="133"/>
      <c r="K191" s="18">
        <f t="shared" si="2"/>
        <v>0</v>
      </c>
    </row>
    <row r="192" spans="2:11">
      <c r="B192" s="19">
        <v>180</v>
      </c>
      <c r="C192" s="134" t="s">
        <v>3274</v>
      </c>
      <c r="D192" s="133"/>
      <c r="E192" s="133"/>
      <c r="K192" s="18">
        <f t="shared" si="2"/>
        <v>0</v>
      </c>
    </row>
    <row r="193" spans="2:11">
      <c r="B193" s="19">
        <v>181</v>
      </c>
      <c r="C193" s="134" t="s">
        <v>3275</v>
      </c>
      <c r="D193" s="133"/>
      <c r="E193" s="133"/>
      <c r="K193" s="18">
        <f t="shared" si="2"/>
        <v>0</v>
      </c>
    </row>
    <row r="194" spans="2:11">
      <c r="B194" s="19">
        <v>182</v>
      </c>
      <c r="C194" s="134" t="s">
        <v>3276</v>
      </c>
      <c r="D194" s="133"/>
      <c r="E194" s="133"/>
      <c r="K194" s="18">
        <f t="shared" si="2"/>
        <v>0</v>
      </c>
    </row>
    <row r="195" spans="2:11">
      <c r="B195" s="19">
        <v>183</v>
      </c>
      <c r="C195" s="134" t="s">
        <v>3277</v>
      </c>
      <c r="D195" s="133"/>
      <c r="E195" s="133"/>
      <c r="K195" s="18">
        <f t="shared" si="2"/>
        <v>0</v>
      </c>
    </row>
    <row r="196" spans="2:11">
      <c r="B196" s="19">
        <v>184</v>
      </c>
      <c r="C196" s="134" t="s">
        <v>3278</v>
      </c>
      <c r="D196" s="133"/>
      <c r="E196" s="133"/>
      <c r="K196" s="18">
        <f t="shared" si="2"/>
        <v>0</v>
      </c>
    </row>
    <row r="197" spans="2:11">
      <c r="B197" s="19">
        <v>185</v>
      </c>
      <c r="C197" s="134" t="s">
        <v>3279</v>
      </c>
      <c r="D197" s="133"/>
      <c r="E197" s="133"/>
      <c r="K197" s="18">
        <f t="shared" si="2"/>
        <v>0</v>
      </c>
    </row>
    <row r="198" spans="2:11">
      <c r="B198" s="19">
        <v>186</v>
      </c>
      <c r="C198" s="134" t="s">
        <v>3280</v>
      </c>
      <c r="D198" s="133"/>
      <c r="E198" s="133"/>
      <c r="K198" s="18">
        <f t="shared" si="2"/>
        <v>0</v>
      </c>
    </row>
    <row r="199" spans="2:11">
      <c r="B199" s="19">
        <v>187</v>
      </c>
      <c r="C199" s="134" t="s">
        <v>3281</v>
      </c>
      <c r="D199" s="133"/>
      <c r="E199" s="133"/>
      <c r="K199" s="18">
        <f t="shared" si="2"/>
        <v>0</v>
      </c>
    </row>
    <row r="200" spans="2:11">
      <c r="B200" s="19">
        <v>188</v>
      </c>
      <c r="C200" s="134" t="s">
        <v>3282</v>
      </c>
      <c r="D200" s="133"/>
      <c r="E200" s="133"/>
      <c r="K200" s="18">
        <f t="shared" si="2"/>
        <v>0</v>
      </c>
    </row>
    <row r="201" spans="2:11">
      <c r="B201" s="19">
        <v>189</v>
      </c>
      <c r="C201" s="134" t="s">
        <v>3283</v>
      </c>
      <c r="D201" s="133"/>
      <c r="E201" s="133"/>
      <c r="K201" s="18">
        <f t="shared" si="2"/>
        <v>0</v>
      </c>
    </row>
    <row r="202" spans="2:11">
      <c r="B202" s="19">
        <v>190</v>
      </c>
      <c r="C202" s="134" t="s">
        <v>3284</v>
      </c>
      <c r="D202" s="133"/>
      <c r="E202" s="133"/>
      <c r="K202" s="18">
        <f t="shared" si="2"/>
        <v>0</v>
      </c>
    </row>
    <row r="203" spans="2:11">
      <c r="B203" s="19">
        <v>191</v>
      </c>
      <c r="C203" s="134" t="s">
        <v>3285</v>
      </c>
      <c r="D203" s="133"/>
      <c r="E203" s="133"/>
      <c r="K203" s="18">
        <f t="shared" si="2"/>
        <v>0</v>
      </c>
    </row>
    <row r="204" spans="2:11">
      <c r="B204" s="19">
        <v>192</v>
      </c>
      <c r="C204" s="134" t="s">
        <v>3286</v>
      </c>
      <c r="D204" s="133"/>
      <c r="E204" s="133"/>
      <c r="K204" s="18">
        <f t="shared" si="2"/>
        <v>0</v>
      </c>
    </row>
    <row r="205" spans="2:11">
      <c r="B205" s="19">
        <v>193</v>
      </c>
      <c r="C205" s="134" t="s">
        <v>3287</v>
      </c>
      <c r="D205" s="133"/>
      <c r="E205" s="133"/>
      <c r="K205" s="18">
        <f t="shared" si="2"/>
        <v>0</v>
      </c>
    </row>
    <row r="206" spans="2:11">
      <c r="B206" s="19">
        <v>194</v>
      </c>
      <c r="C206" s="134" t="s">
        <v>3288</v>
      </c>
      <c r="D206" s="133"/>
      <c r="E206" s="133"/>
      <c r="K206" s="18">
        <f t="shared" ref="K206:K269" si="3">IF((D206+E206)&gt;0,1,0)</f>
        <v>0</v>
      </c>
    </row>
    <row r="207" spans="2:11">
      <c r="B207" s="19">
        <v>195</v>
      </c>
      <c r="C207" s="134" t="s">
        <v>3289</v>
      </c>
      <c r="D207" s="133"/>
      <c r="E207" s="133"/>
      <c r="K207" s="18">
        <f t="shared" si="3"/>
        <v>0</v>
      </c>
    </row>
    <row r="208" spans="2:11">
      <c r="B208" s="19">
        <v>196</v>
      </c>
      <c r="C208" s="134" t="s">
        <v>3290</v>
      </c>
      <c r="D208" s="133"/>
      <c r="E208" s="133"/>
      <c r="K208" s="18">
        <f t="shared" si="3"/>
        <v>0</v>
      </c>
    </row>
    <row r="209" spans="2:11">
      <c r="B209" s="19">
        <v>197</v>
      </c>
      <c r="C209" s="134" t="s">
        <v>3291</v>
      </c>
      <c r="D209" s="133"/>
      <c r="E209" s="133"/>
      <c r="K209" s="18">
        <f t="shared" si="3"/>
        <v>0</v>
      </c>
    </row>
    <row r="210" spans="2:11">
      <c r="B210" s="19">
        <v>198</v>
      </c>
      <c r="C210" s="134" t="s">
        <v>3292</v>
      </c>
      <c r="D210" s="133"/>
      <c r="E210" s="133"/>
      <c r="K210" s="18">
        <f t="shared" si="3"/>
        <v>0</v>
      </c>
    </row>
    <row r="211" spans="2:11">
      <c r="B211" s="19">
        <v>199</v>
      </c>
      <c r="C211" s="134" t="s">
        <v>3293</v>
      </c>
      <c r="D211" s="133"/>
      <c r="E211" s="133"/>
      <c r="K211" s="18">
        <f t="shared" si="3"/>
        <v>0</v>
      </c>
    </row>
    <row r="212" spans="2:11">
      <c r="B212" s="19">
        <v>200</v>
      </c>
      <c r="C212" s="134" t="s">
        <v>3294</v>
      </c>
      <c r="D212" s="133"/>
      <c r="E212" s="133"/>
      <c r="K212" s="18">
        <f t="shared" si="3"/>
        <v>0</v>
      </c>
    </row>
    <row r="213" spans="2:11">
      <c r="B213" s="19">
        <v>201</v>
      </c>
      <c r="C213" s="134" t="s">
        <v>3295</v>
      </c>
      <c r="D213" s="133"/>
      <c r="E213" s="133"/>
      <c r="K213" s="18">
        <f t="shared" si="3"/>
        <v>0</v>
      </c>
    </row>
    <row r="214" spans="2:11">
      <c r="B214" s="19">
        <v>202</v>
      </c>
      <c r="C214" s="134" t="s">
        <v>3296</v>
      </c>
      <c r="D214" s="133"/>
      <c r="E214" s="133"/>
      <c r="K214" s="18">
        <f t="shared" si="3"/>
        <v>0</v>
      </c>
    </row>
    <row r="215" spans="2:11">
      <c r="B215" s="19">
        <v>203</v>
      </c>
      <c r="C215" s="134" t="s">
        <v>3297</v>
      </c>
      <c r="D215" s="133"/>
      <c r="E215" s="133"/>
      <c r="K215" s="18">
        <f t="shared" si="3"/>
        <v>0</v>
      </c>
    </row>
    <row r="216" spans="2:11">
      <c r="B216" s="19">
        <v>204</v>
      </c>
      <c r="C216" s="134" t="s">
        <v>3298</v>
      </c>
      <c r="D216" s="133"/>
      <c r="E216" s="133"/>
      <c r="K216" s="18">
        <f t="shared" si="3"/>
        <v>0</v>
      </c>
    </row>
    <row r="217" spans="2:11">
      <c r="B217" s="19">
        <v>205</v>
      </c>
      <c r="C217" s="134" t="s">
        <v>3299</v>
      </c>
      <c r="D217" s="133"/>
      <c r="E217" s="133"/>
      <c r="K217" s="18">
        <f t="shared" si="3"/>
        <v>0</v>
      </c>
    </row>
    <row r="218" spans="2:11">
      <c r="B218" s="19">
        <v>206</v>
      </c>
      <c r="C218" s="134" t="s">
        <v>3300</v>
      </c>
      <c r="D218" s="133"/>
      <c r="E218" s="133"/>
      <c r="K218" s="18">
        <f t="shared" si="3"/>
        <v>0</v>
      </c>
    </row>
    <row r="219" spans="2:11">
      <c r="B219" s="19">
        <v>207</v>
      </c>
      <c r="C219" s="134" t="s">
        <v>3301</v>
      </c>
      <c r="D219" s="133"/>
      <c r="E219" s="133"/>
      <c r="K219" s="18">
        <f t="shared" si="3"/>
        <v>0</v>
      </c>
    </row>
    <row r="220" spans="2:11">
      <c r="B220" s="19">
        <v>208</v>
      </c>
      <c r="C220" s="134" t="s">
        <v>3302</v>
      </c>
      <c r="D220" s="133"/>
      <c r="E220" s="133"/>
      <c r="K220" s="18">
        <f t="shared" si="3"/>
        <v>0</v>
      </c>
    </row>
    <row r="221" spans="2:11">
      <c r="B221" s="19">
        <v>209</v>
      </c>
      <c r="C221" s="134" t="s">
        <v>3303</v>
      </c>
      <c r="D221" s="133"/>
      <c r="E221" s="133"/>
      <c r="K221" s="18">
        <f t="shared" si="3"/>
        <v>0</v>
      </c>
    </row>
    <row r="222" spans="2:11">
      <c r="B222" s="19">
        <v>210</v>
      </c>
      <c r="C222" s="134" t="s">
        <v>3304</v>
      </c>
      <c r="D222" s="133"/>
      <c r="E222" s="133"/>
      <c r="K222" s="18">
        <f t="shared" si="3"/>
        <v>0</v>
      </c>
    </row>
    <row r="223" spans="2:11">
      <c r="B223" s="19">
        <v>211</v>
      </c>
      <c r="C223" s="134" t="s">
        <v>3305</v>
      </c>
      <c r="D223" s="133"/>
      <c r="E223" s="133"/>
      <c r="K223" s="18">
        <f t="shared" si="3"/>
        <v>0</v>
      </c>
    </row>
    <row r="224" spans="2:11">
      <c r="B224" s="19">
        <v>212</v>
      </c>
      <c r="C224" s="134" t="s">
        <v>3306</v>
      </c>
      <c r="D224" s="133"/>
      <c r="E224" s="133"/>
      <c r="K224" s="18">
        <f t="shared" si="3"/>
        <v>0</v>
      </c>
    </row>
    <row r="225" spans="2:11">
      <c r="B225" s="19">
        <v>213</v>
      </c>
      <c r="C225" s="134" t="s">
        <v>3307</v>
      </c>
      <c r="D225" s="133"/>
      <c r="E225" s="133"/>
      <c r="K225" s="18">
        <f t="shared" si="3"/>
        <v>0</v>
      </c>
    </row>
    <row r="226" spans="2:11">
      <c r="B226" s="19">
        <v>214</v>
      </c>
      <c r="C226" s="134" t="s">
        <v>3308</v>
      </c>
      <c r="D226" s="133"/>
      <c r="E226" s="133"/>
      <c r="K226" s="18">
        <f t="shared" si="3"/>
        <v>0</v>
      </c>
    </row>
    <row r="227" spans="2:11">
      <c r="B227" s="19">
        <v>215</v>
      </c>
      <c r="C227" s="134" t="s">
        <v>3309</v>
      </c>
      <c r="D227" s="133"/>
      <c r="E227" s="133"/>
      <c r="K227" s="18">
        <f t="shared" si="3"/>
        <v>0</v>
      </c>
    </row>
    <row r="228" spans="2:11">
      <c r="B228" s="19">
        <v>216</v>
      </c>
      <c r="C228" s="134" t="s">
        <v>3310</v>
      </c>
      <c r="D228" s="133"/>
      <c r="E228" s="133"/>
      <c r="K228" s="18">
        <f t="shared" si="3"/>
        <v>0</v>
      </c>
    </row>
    <row r="229" spans="2:11">
      <c r="B229" s="19">
        <v>217</v>
      </c>
      <c r="C229" s="134" t="s">
        <v>3311</v>
      </c>
      <c r="D229" s="133"/>
      <c r="E229" s="133"/>
      <c r="K229" s="18">
        <f t="shared" si="3"/>
        <v>0</v>
      </c>
    </row>
    <row r="230" spans="2:11">
      <c r="B230" s="19">
        <v>218</v>
      </c>
      <c r="C230" s="134" t="s">
        <v>3312</v>
      </c>
      <c r="D230" s="133"/>
      <c r="E230" s="133"/>
      <c r="K230" s="18">
        <f t="shared" si="3"/>
        <v>0</v>
      </c>
    </row>
    <row r="231" spans="2:11">
      <c r="B231" s="19">
        <v>219</v>
      </c>
      <c r="C231" s="134" t="s">
        <v>3313</v>
      </c>
      <c r="D231" s="133"/>
      <c r="E231" s="133"/>
      <c r="K231" s="18">
        <f t="shared" si="3"/>
        <v>0</v>
      </c>
    </row>
    <row r="232" spans="2:11">
      <c r="B232" s="19">
        <v>220</v>
      </c>
      <c r="C232" s="134" t="s">
        <v>3314</v>
      </c>
      <c r="D232" s="133"/>
      <c r="E232" s="133"/>
      <c r="K232" s="18">
        <f t="shared" si="3"/>
        <v>0</v>
      </c>
    </row>
    <row r="233" spans="2:11">
      <c r="B233" s="19">
        <v>221</v>
      </c>
      <c r="C233" s="134" t="s">
        <v>3315</v>
      </c>
      <c r="D233" s="133"/>
      <c r="E233" s="133"/>
      <c r="K233" s="18">
        <f t="shared" si="3"/>
        <v>0</v>
      </c>
    </row>
    <row r="234" spans="2:11">
      <c r="B234" s="19">
        <v>222</v>
      </c>
      <c r="C234" s="134" t="s">
        <v>3316</v>
      </c>
      <c r="D234" s="133"/>
      <c r="E234" s="133"/>
      <c r="K234" s="18">
        <f t="shared" si="3"/>
        <v>0</v>
      </c>
    </row>
    <row r="235" spans="2:11">
      <c r="B235" s="19">
        <v>223</v>
      </c>
      <c r="C235" s="134" t="s">
        <v>3317</v>
      </c>
      <c r="D235" s="133"/>
      <c r="E235" s="133"/>
      <c r="K235" s="18">
        <f t="shared" si="3"/>
        <v>0</v>
      </c>
    </row>
    <row r="236" spans="2:11">
      <c r="B236" s="19">
        <v>224</v>
      </c>
      <c r="C236" s="134" t="s">
        <v>3318</v>
      </c>
      <c r="D236" s="133"/>
      <c r="E236" s="133"/>
      <c r="K236" s="18">
        <f t="shared" si="3"/>
        <v>0</v>
      </c>
    </row>
    <row r="237" spans="2:11">
      <c r="B237" s="19">
        <v>225</v>
      </c>
      <c r="C237" s="134" t="s">
        <v>3319</v>
      </c>
      <c r="D237" s="133"/>
      <c r="E237" s="133"/>
      <c r="K237" s="18">
        <f t="shared" si="3"/>
        <v>0</v>
      </c>
    </row>
    <row r="238" spans="2:11">
      <c r="B238" s="19">
        <v>226</v>
      </c>
      <c r="C238" s="134" t="s">
        <v>3320</v>
      </c>
      <c r="D238" s="133"/>
      <c r="E238" s="133"/>
      <c r="K238" s="18">
        <f t="shared" si="3"/>
        <v>0</v>
      </c>
    </row>
    <row r="239" spans="2:11">
      <c r="B239" s="19">
        <v>227</v>
      </c>
      <c r="C239" s="134" t="s">
        <v>3326</v>
      </c>
      <c r="D239" s="133"/>
      <c r="E239" s="133"/>
      <c r="K239" s="18">
        <f t="shared" si="3"/>
        <v>0</v>
      </c>
    </row>
    <row r="240" spans="2:11">
      <c r="B240" s="19">
        <v>228</v>
      </c>
      <c r="C240" s="134" t="s">
        <v>3327</v>
      </c>
      <c r="D240" s="133"/>
      <c r="E240" s="133"/>
      <c r="K240" s="18">
        <f t="shared" si="3"/>
        <v>0</v>
      </c>
    </row>
    <row r="241" spans="2:11">
      <c r="B241" s="19">
        <v>229</v>
      </c>
      <c r="C241" s="134" t="s">
        <v>3321</v>
      </c>
      <c r="D241" s="133"/>
      <c r="E241" s="133"/>
      <c r="K241" s="18">
        <f t="shared" si="3"/>
        <v>0</v>
      </c>
    </row>
    <row r="242" spans="2:11">
      <c r="B242" s="19">
        <v>230</v>
      </c>
      <c r="C242" s="134"/>
      <c r="D242" s="133"/>
      <c r="E242" s="133"/>
      <c r="K242" s="18">
        <f t="shared" si="3"/>
        <v>0</v>
      </c>
    </row>
    <row r="243" spans="2:11">
      <c r="B243" s="19">
        <v>231</v>
      </c>
      <c r="C243" s="134"/>
      <c r="D243" s="133"/>
      <c r="E243" s="133"/>
      <c r="K243" s="18">
        <f t="shared" si="3"/>
        <v>0</v>
      </c>
    </row>
    <row r="244" spans="2:11">
      <c r="B244" s="19">
        <v>232</v>
      </c>
      <c r="C244" s="134"/>
      <c r="D244" s="133"/>
      <c r="E244" s="133"/>
      <c r="K244" s="18">
        <f t="shared" si="3"/>
        <v>0</v>
      </c>
    </row>
    <row r="245" spans="2:11">
      <c r="B245" s="19">
        <v>233</v>
      </c>
      <c r="C245" s="134"/>
      <c r="D245" s="133"/>
      <c r="E245" s="133"/>
      <c r="K245" s="18">
        <f t="shared" si="3"/>
        <v>0</v>
      </c>
    </row>
    <row r="246" spans="2:11">
      <c r="B246" s="19">
        <v>234</v>
      </c>
      <c r="C246" s="134"/>
      <c r="D246" s="133"/>
      <c r="E246" s="133"/>
      <c r="K246" s="18">
        <f t="shared" si="3"/>
        <v>0</v>
      </c>
    </row>
    <row r="247" spans="2:11">
      <c r="B247" s="19">
        <v>235</v>
      </c>
      <c r="C247" s="134"/>
      <c r="D247" s="133"/>
      <c r="E247" s="133"/>
      <c r="K247" s="18">
        <f t="shared" si="3"/>
        <v>0</v>
      </c>
    </row>
    <row r="248" spans="2:11">
      <c r="B248" s="19">
        <v>236</v>
      </c>
      <c r="C248" s="134"/>
      <c r="D248" s="133"/>
      <c r="E248" s="133"/>
      <c r="K248" s="18">
        <f t="shared" si="3"/>
        <v>0</v>
      </c>
    </row>
    <row r="249" spans="2:11">
      <c r="B249" s="19">
        <v>237</v>
      </c>
      <c r="C249" s="134"/>
      <c r="D249" s="133"/>
      <c r="E249" s="133"/>
      <c r="K249" s="18">
        <f t="shared" si="3"/>
        <v>0</v>
      </c>
    </row>
    <row r="250" spans="2:11">
      <c r="B250" s="19">
        <v>238</v>
      </c>
      <c r="C250" s="134"/>
      <c r="D250" s="133"/>
      <c r="E250" s="133"/>
      <c r="K250" s="18">
        <f t="shared" si="3"/>
        <v>0</v>
      </c>
    </row>
    <row r="251" spans="2:11">
      <c r="B251" s="19">
        <v>239</v>
      </c>
      <c r="C251" s="134"/>
      <c r="D251" s="133"/>
      <c r="E251" s="133"/>
      <c r="K251" s="18">
        <f t="shared" si="3"/>
        <v>0</v>
      </c>
    </row>
    <row r="252" spans="2:11">
      <c r="B252" s="19">
        <v>240</v>
      </c>
      <c r="C252" s="134"/>
      <c r="D252" s="133"/>
      <c r="E252" s="133"/>
      <c r="K252" s="18">
        <f t="shared" si="3"/>
        <v>0</v>
      </c>
    </row>
    <row r="253" spans="2:11">
      <c r="B253" s="19">
        <v>241</v>
      </c>
      <c r="C253" s="134"/>
      <c r="D253" s="133"/>
      <c r="E253" s="133"/>
      <c r="K253" s="18">
        <f t="shared" si="3"/>
        <v>0</v>
      </c>
    </row>
    <row r="254" spans="2:11">
      <c r="B254" s="19">
        <v>242</v>
      </c>
      <c r="C254" s="134"/>
      <c r="D254" s="133"/>
      <c r="E254" s="133"/>
      <c r="K254" s="18">
        <f t="shared" si="3"/>
        <v>0</v>
      </c>
    </row>
    <row r="255" spans="2:11">
      <c r="B255" s="19">
        <v>243</v>
      </c>
      <c r="C255" s="134"/>
      <c r="D255" s="133"/>
      <c r="E255" s="133"/>
      <c r="K255" s="18">
        <f t="shared" si="3"/>
        <v>0</v>
      </c>
    </row>
    <row r="256" spans="2:11">
      <c r="B256" s="19">
        <v>244</v>
      </c>
      <c r="C256" s="134"/>
      <c r="D256" s="133"/>
      <c r="E256" s="133"/>
      <c r="K256" s="18">
        <f t="shared" si="3"/>
        <v>0</v>
      </c>
    </row>
    <row r="257" spans="2:11">
      <c r="B257" s="19">
        <v>245</v>
      </c>
      <c r="C257" s="134"/>
      <c r="D257" s="133"/>
      <c r="E257" s="133"/>
      <c r="K257" s="18">
        <f t="shared" si="3"/>
        <v>0</v>
      </c>
    </row>
    <row r="258" spans="2:11">
      <c r="B258" s="19">
        <v>246</v>
      </c>
      <c r="C258" s="134"/>
      <c r="D258" s="133"/>
      <c r="E258" s="133"/>
      <c r="K258" s="18">
        <f t="shared" si="3"/>
        <v>0</v>
      </c>
    </row>
    <row r="259" spans="2:11">
      <c r="B259" s="19">
        <v>247</v>
      </c>
      <c r="C259" s="134"/>
      <c r="D259" s="133"/>
      <c r="E259" s="133"/>
      <c r="K259" s="18">
        <f t="shared" si="3"/>
        <v>0</v>
      </c>
    </row>
    <row r="260" spans="2:11">
      <c r="B260" s="19">
        <v>248</v>
      </c>
      <c r="C260" s="134"/>
      <c r="D260" s="133"/>
      <c r="E260" s="133"/>
      <c r="K260" s="18">
        <f t="shared" si="3"/>
        <v>0</v>
      </c>
    </row>
    <row r="261" spans="2:11">
      <c r="B261" s="19">
        <v>249</v>
      </c>
      <c r="C261" s="134"/>
      <c r="D261" s="133"/>
      <c r="E261" s="133"/>
      <c r="K261" s="18">
        <f t="shared" si="3"/>
        <v>0</v>
      </c>
    </row>
    <row r="262" spans="2:11">
      <c r="B262" s="19">
        <v>250</v>
      </c>
      <c r="C262" s="134"/>
      <c r="D262" s="133"/>
      <c r="E262" s="133"/>
      <c r="K262" s="18">
        <f t="shared" si="3"/>
        <v>0</v>
      </c>
    </row>
    <row r="263" spans="2:11">
      <c r="B263" s="19">
        <v>251</v>
      </c>
      <c r="C263" s="134"/>
      <c r="D263" s="133"/>
      <c r="E263" s="133"/>
      <c r="K263" s="18">
        <f t="shared" si="3"/>
        <v>0</v>
      </c>
    </row>
    <row r="264" spans="2:11">
      <c r="B264" s="19">
        <v>252</v>
      </c>
      <c r="C264" s="134"/>
      <c r="D264" s="133"/>
      <c r="E264" s="133"/>
      <c r="K264" s="18">
        <f t="shared" si="3"/>
        <v>0</v>
      </c>
    </row>
    <row r="265" spans="2:11">
      <c r="B265" s="19">
        <v>253</v>
      </c>
      <c r="C265" s="134"/>
      <c r="D265" s="133"/>
      <c r="E265" s="133"/>
      <c r="K265" s="18">
        <f t="shared" si="3"/>
        <v>0</v>
      </c>
    </row>
    <row r="266" spans="2:11">
      <c r="B266" s="19">
        <v>254</v>
      </c>
      <c r="C266" s="134"/>
      <c r="D266" s="133"/>
      <c r="E266" s="133"/>
      <c r="K266" s="18">
        <f t="shared" si="3"/>
        <v>0</v>
      </c>
    </row>
    <row r="267" spans="2:11">
      <c r="B267" s="19">
        <v>255</v>
      </c>
      <c r="C267" s="134"/>
      <c r="D267" s="133"/>
      <c r="E267" s="133"/>
      <c r="K267" s="18">
        <f t="shared" si="3"/>
        <v>0</v>
      </c>
    </row>
    <row r="268" spans="2:11">
      <c r="B268" s="19">
        <v>256</v>
      </c>
      <c r="C268" s="134"/>
      <c r="D268" s="133"/>
      <c r="E268" s="133"/>
      <c r="K268" s="18">
        <f t="shared" si="3"/>
        <v>0</v>
      </c>
    </row>
    <row r="269" spans="2:11">
      <c r="B269" s="19">
        <v>257</v>
      </c>
      <c r="C269" s="134"/>
      <c r="D269" s="133"/>
      <c r="E269" s="133"/>
      <c r="K269" s="18">
        <f t="shared" si="3"/>
        <v>0</v>
      </c>
    </row>
    <row r="270" spans="2:11">
      <c r="B270" s="19">
        <v>258</v>
      </c>
      <c r="C270" s="134"/>
      <c r="D270" s="133"/>
      <c r="E270" s="133"/>
      <c r="K270" s="18">
        <f t="shared" ref="K270:K333" si="4">IF((D270+E270)&gt;0,1,0)</f>
        <v>0</v>
      </c>
    </row>
    <row r="271" spans="2:11">
      <c r="B271" s="19">
        <v>259</v>
      </c>
      <c r="C271" s="134"/>
      <c r="D271" s="133"/>
      <c r="E271" s="133"/>
      <c r="K271" s="18">
        <f t="shared" si="4"/>
        <v>0</v>
      </c>
    </row>
    <row r="272" spans="2:11">
      <c r="B272" s="19">
        <v>260</v>
      </c>
      <c r="C272" s="134"/>
      <c r="D272" s="133"/>
      <c r="E272" s="133"/>
      <c r="K272" s="18">
        <f t="shared" si="4"/>
        <v>0</v>
      </c>
    </row>
    <row r="273" spans="2:11">
      <c r="B273" s="19">
        <v>261</v>
      </c>
      <c r="C273" s="134"/>
      <c r="D273" s="133"/>
      <c r="E273" s="133"/>
      <c r="K273" s="18">
        <f t="shared" si="4"/>
        <v>0</v>
      </c>
    </row>
    <row r="274" spans="2:11">
      <c r="B274" s="19">
        <v>262</v>
      </c>
      <c r="C274" s="134"/>
      <c r="D274" s="133"/>
      <c r="E274" s="133"/>
      <c r="K274" s="18">
        <f t="shared" si="4"/>
        <v>0</v>
      </c>
    </row>
    <row r="275" spans="2:11">
      <c r="B275" s="19">
        <v>263</v>
      </c>
      <c r="C275" s="134"/>
      <c r="D275" s="133"/>
      <c r="E275" s="133"/>
      <c r="K275" s="18">
        <f t="shared" si="4"/>
        <v>0</v>
      </c>
    </row>
    <row r="276" spans="2:11">
      <c r="B276" s="19">
        <v>264</v>
      </c>
      <c r="C276" s="134"/>
      <c r="D276" s="133"/>
      <c r="E276" s="133"/>
      <c r="K276" s="18">
        <f t="shared" si="4"/>
        <v>0</v>
      </c>
    </row>
    <row r="277" spans="2:11">
      <c r="B277" s="19">
        <v>265</v>
      </c>
      <c r="C277" s="134"/>
      <c r="D277" s="133"/>
      <c r="E277" s="133"/>
      <c r="K277" s="18">
        <f t="shared" si="4"/>
        <v>0</v>
      </c>
    </row>
    <row r="278" spans="2:11">
      <c r="B278" s="19">
        <v>266</v>
      </c>
      <c r="C278" s="134"/>
      <c r="D278" s="133"/>
      <c r="E278" s="133"/>
      <c r="K278" s="18">
        <f t="shared" si="4"/>
        <v>0</v>
      </c>
    </row>
    <row r="279" spans="2:11">
      <c r="B279" s="19">
        <v>267</v>
      </c>
      <c r="C279" s="134"/>
      <c r="D279" s="133"/>
      <c r="E279" s="133"/>
      <c r="K279" s="18">
        <f t="shared" si="4"/>
        <v>0</v>
      </c>
    </row>
    <row r="280" spans="2:11">
      <c r="B280" s="19">
        <v>268</v>
      </c>
      <c r="C280" s="134"/>
      <c r="D280" s="133"/>
      <c r="E280" s="133"/>
      <c r="K280" s="18">
        <f t="shared" si="4"/>
        <v>0</v>
      </c>
    </row>
    <row r="281" spans="2:11">
      <c r="B281" s="19">
        <v>269</v>
      </c>
      <c r="C281" s="134"/>
      <c r="D281" s="133"/>
      <c r="E281" s="133"/>
      <c r="K281" s="18">
        <f t="shared" si="4"/>
        <v>0</v>
      </c>
    </row>
    <row r="282" spans="2:11">
      <c r="B282" s="19">
        <v>270</v>
      </c>
      <c r="C282" s="134"/>
      <c r="D282" s="133"/>
      <c r="E282" s="133"/>
      <c r="K282" s="18">
        <f t="shared" si="4"/>
        <v>0</v>
      </c>
    </row>
    <row r="283" spans="2:11">
      <c r="B283" s="19">
        <v>271</v>
      </c>
      <c r="C283" s="134"/>
      <c r="D283" s="133"/>
      <c r="E283" s="133"/>
      <c r="K283" s="18">
        <f t="shared" si="4"/>
        <v>0</v>
      </c>
    </row>
    <row r="284" spans="2:11">
      <c r="B284" s="19">
        <v>272</v>
      </c>
      <c r="C284" s="134"/>
      <c r="D284" s="133"/>
      <c r="E284" s="133"/>
      <c r="K284" s="18">
        <f t="shared" si="4"/>
        <v>0</v>
      </c>
    </row>
    <row r="285" spans="2:11">
      <c r="B285" s="19">
        <v>273</v>
      </c>
      <c r="C285" s="134"/>
      <c r="D285" s="133"/>
      <c r="E285" s="133"/>
      <c r="K285" s="18">
        <f t="shared" si="4"/>
        <v>0</v>
      </c>
    </row>
    <row r="286" spans="2:11">
      <c r="B286" s="19">
        <v>274</v>
      </c>
      <c r="C286" s="134"/>
      <c r="D286" s="133"/>
      <c r="E286" s="133"/>
      <c r="K286" s="18">
        <f t="shared" si="4"/>
        <v>0</v>
      </c>
    </row>
    <row r="287" spans="2:11">
      <c r="B287" s="19">
        <v>275</v>
      </c>
      <c r="C287" s="134"/>
      <c r="D287" s="133"/>
      <c r="E287" s="133"/>
      <c r="K287" s="18">
        <f t="shared" si="4"/>
        <v>0</v>
      </c>
    </row>
    <row r="288" spans="2:11">
      <c r="B288" s="19">
        <v>276</v>
      </c>
      <c r="C288" s="134"/>
      <c r="D288" s="133"/>
      <c r="E288" s="133"/>
      <c r="K288" s="18">
        <f t="shared" si="4"/>
        <v>0</v>
      </c>
    </row>
    <row r="289" spans="2:11">
      <c r="B289" s="19">
        <v>277</v>
      </c>
      <c r="C289" s="134"/>
      <c r="D289" s="133"/>
      <c r="E289" s="133"/>
      <c r="K289" s="18">
        <f t="shared" si="4"/>
        <v>0</v>
      </c>
    </row>
    <row r="290" spans="2:11">
      <c r="B290" s="19">
        <v>278</v>
      </c>
      <c r="C290" s="134"/>
      <c r="D290" s="133"/>
      <c r="E290" s="133"/>
      <c r="K290" s="18">
        <f t="shared" si="4"/>
        <v>0</v>
      </c>
    </row>
    <row r="291" spans="2:11">
      <c r="B291" s="19">
        <v>279</v>
      </c>
      <c r="C291" s="134"/>
      <c r="D291" s="133"/>
      <c r="E291" s="133"/>
      <c r="K291" s="18">
        <f t="shared" si="4"/>
        <v>0</v>
      </c>
    </row>
    <row r="292" spans="2:11">
      <c r="B292" s="19">
        <v>280</v>
      </c>
      <c r="C292" s="134"/>
      <c r="D292" s="133"/>
      <c r="E292" s="133"/>
      <c r="K292" s="18">
        <f t="shared" si="4"/>
        <v>0</v>
      </c>
    </row>
    <row r="293" spans="2:11">
      <c r="B293" s="19">
        <v>281</v>
      </c>
      <c r="C293" s="134"/>
      <c r="D293" s="133"/>
      <c r="E293" s="133"/>
      <c r="K293" s="18">
        <f t="shared" si="4"/>
        <v>0</v>
      </c>
    </row>
    <row r="294" spans="2:11">
      <c r="B294" s="19">
        <v>282</v>
      </c>
      <c r="C294" s="134"/>
      <c r="D294" s="133"/>
      <c r="E294" s="133"/>
      <c r="K294" s="18">
        <f t="shared" si="4"/>
        <v>0</v>
      </c>
    </row>
    <row r="295" spans="2:11">
      <c r="B295" s="19">
        <v>283</v>
      </c>
      <c r="C295" s="134"/>
      <c r="D295" s="133"/>
      <c r="E295" s="133"/>
      <c r="K295" s="18">
        <f t="shared" si="4"/>
        <v>0</v>
      </c>
    </row>
    <row r="296" spans="2:11">
      <c r="B296" s="19">
        <v>284</v>
      </c>
      <c r="C296" s="134"/>
      <c r="D296" s="133"/>
      <c r="E296" s="133"/>
      <c r="K296" s="18">
        <f t="shared" si="4"/>
        <v>0</v>
      </c>
    </row>
    <row r="297" spans="2:11">
      <c r="B297" s="19">
        <v>285</v>
      </c>
      <c r="C297" s="134"/>
      <c r="D297" s="133"/>
      <c r="E297" s="133"/>
      <c r="K297" s="18">
        <f t="shared" si="4"/>
        <v>0</v>
      </c>
    </row>
    <row r="298" spans="2:11">
      <c r="B298" s="19">
        <v>286</v>
      </c>
      <c r="C298" s="134"/>
      <c r="D298" s="133"/>
      <c r="E298" s="133"/>
      <c r="K298" s="18">
        <f t="shared" si="4"/>
        <v>0</v>
      </c>
    </row>
    <row r="299" spans="2:11">
      <c r="B299" s="19">
        <v>287</v>
      </c>
      <c r="C299" s="134"/>
      <c r="D299" s="133"/>
      <c r="E299" s="133"/>
      <c r="K299" s="18">
        <f t="shared" si="4"/>
        <v>0</v>
      </c>
    </row>
    <row r="300" spans="2:11">
      <c r="B300" s="19">
        <v>288</v>
      </c>
      <c r="C300" s="134"/>
      <c r="D300" s="133"/>
      <c r="E300" s="133"/>
      <c r="K300" s="18">
        <f t="shared" si="4"/>
        <v>0</v>
      </c>
    </row>
    <row r="301" spans="2:11">
      <c r="B301" s="19">
        <v>289</v>
      </c>
      <c r="C301" s="134"/>
      <c r="D301" s="133"/>
      <c r="E301" s="133"/>
      <c r="K301" s="18">
        <f t="shared" si="4"/>
        <v>0</v>
      </c>
    </row>
    <row r="302" spans="2:11">
      <c r="B302" s="19">
        <v>290</v>
      </c>
      <c r="C302" s="134"/>
      <c r="D302" s="133"/>
      <c r="E302" s="133"/>
      <c r="K302" s="18">
        <f t="shared" si="4"/>
        <v>0</v>
      </c>
    </row>
    <row r="303" spans="2:11">
      <c r="B303" s="19">
        <v>291</v>
      </c>
      <c r="C303" s="134"/>
      <c r="D303" s="133"/>
      <c r="E303" s="133"/>
      <c r="K303" s="18">
        <f t="shared" si="4"/>
        <v>0</v>
      </c>
    </row>
    <row r="304" spans="2:11">
      <c r="B304" s="19">
        <v>292</v>
      </c>
      <c r="C304" s="134"/>
      <c r="D304" s="133"/>
      <c r="E304" s="133"/>
      <c r="K304" s="18">
        <f t="shared" si="4"/>
        <v>0</v>
      </c>
    </row>
    <row r="305" spans="2:11">
      <c r="B305" s="19">
        <v>293</v>
      </c>
      <c r="C305" s="134"/>
      <c r="D305" s="133"/>
      <c r="E305" s="133"/>
      <c r="K305" s="18">
        <f t="shared" si="4"/>
        <v>0</v>
      </c>
    </row>
    <row r="306" spans="2:11">
      <c r="B306" s="19">
        <v>294</v>
      </c>
      <c r="C306" s="134"/>
      <c r="D306" s="133"/>
      <c r="E306" s="133"/>
      <c r="K306" s="18">
        <f t="shared" si="4"/>
        <v>0</v>
      </c>
    </row>
    <row r="307" spans="2:11">
      <c r="B307" s="19">
        <v>295</v>
      </c>
      <c r="C307" s="134"/>
      <c r="D307" s="133"/>
      <c r="E307" s="133"/>
      <c r="K307" s="18">
        <f t="shared" si="4"/>
        <v>0</v>
      </c>
    </row>
    <row r="308" spans="2:11">
      <c r="B308" s="19">
        <v>296</v>
      </c>
      <c r="C308" s="134"/>
      <c r="D308" s="133"/>
      <c r="E308" s="133"/>
      <c r="K308" s="18">
        <f t="shared" si="4"/>
        <v>0</v>
      </c>
    </row>
    <row r="309" spans="2:11">
      <c r="B309" s="19">
        <v>297</v>
      </c>
      <c r="C309" s="134"/>
      <c r="D309" s="133"/>
      <c r="E309" s="133"/>
      <c r="K309" s="18">
        <f t="shared" si="4"/>
        <v>0</v>
      </c>
    </row>
    <row r="310" spans="2:11">
      <c r="B310" s="19">
        <v>298</v>
      </c>
      <c r="C310" s="134"/>
      <c r="D310" s="133"/>
      <c r="E310" s="133"/>
      <c r="K310" s="18">
        <f t="shared" si="4"/>
        <v>0</v>
      </c>
    </row>
    <row r="311" spans="2:11">
      <c r="B311" s="19">
        <v>299</v>
      </c>
      <c r="C311" s="134"/>
      <c r="D311" s="133"/>
      <c r="E311" s="133"/>
      <c r="K311" s="18">
        <f t="shared" si="4"/>
        <v>0</v>
      </c>
    </row>
    <row r="312" spans="2:11">
      <c r="B312" s="19">
        <v>300</v>
      </c>
      <c r="C312" s="134"/>
      <c r="D312" s="133"/>
      <c r="E312" s="133"/>
      <c r="K312" s="18">
        <f t="shared" si="4"/>
        <v>0</v>
      </c>
    </row>
    <row r="313" spans="2:11">
      <c r="B313" s="19">
        <v>301</v>
      </c>
      <c r="C313" s="134"/>
      <c r="D313" s="133"/>
      <c r="E313" s="133"/>
      <c r="K313" s="18">
        <f t="shared" si="4"/>
        <v>0</v>
      </c>
    </row>
    <row r="314" spans="2:11">
      <c r="B314" s="19">
        <v>302</v>
      </c>
      <c r="C314" s="134"/>
      <c r="D314" s="133"/>
      <c r="E314" s="133"/>
      <c r="K314" s="18">
        <f t="shared" si="4"/>
        <v>0</v>
      </c>
    </row>
    <row r="315" spans="2:11">
      <c r="B315" s="19">
        <v>303</v>
      </c>
      <c r="C315" s="134"/>
      <c r="D315" s="133"/>
      <c r="E315" s="133"/>
      <c r="K315" s="18">
        <f t="shared" si="4"/>
        <v>0</v>
      </c>
    </row>
    <row r="316" spans="2:11">
      <c r="B316" s="19">
        <v>304</v>
      </c>
      <c r="C316" s="134"/>
      <c r="D316" s="133"/>
      <c r="E316" s="133"/>
      <c r="K316" s="18">
        <f t="shared" si="4"/>
        <v>0</v>
      </c>
    </row>
    <row r="317" spans="2:11">
      <c r="B317" s="19">
        <v>305</v>
      </c>
      <c r="C317" s="134"/>
      <c r="D317" s="133"/>
      <c r="E317" s="133"/>
      <c r="K317" s="18">
        <f t="shared" si="4"/>
        <v>0</v>
      </c>
    </row>
    <row r="318" spans="2:11">
      <c r="B318" s="19">
        <v>306</v>
      </c>
      <c r="C318" s="134"/>
      <c r="D318" s="133"/>
      <c r="E318" s="133"/>
      <c r="K318" s="18">
        <f t="shared" si="4"/>
        <v>0</v>
      </c>
    </row>
    <row r="319" spans="2:11">
      <c r="B319" s="19">
        <v>307</v>
      </c>
      <c r="C319" s="134"/>
      <c r="D319" s="133"/>
      <c r="E319" s="133"/>
      <c r="K319" s="18">
        <f t="shared" si="4"/>
        <v>0</v>
      </c>
    </row>
    <row r="320" spans="2:11">
      <c r="B320" s="19">
        <v>308</v>
      </c>
      <c r="C320" s="134"/>
      <c r="D320" s="133"/>
      <c r="E320" s="133"/>
      <c r="K320" s="18">
        <f t="shared" si="4"/>
        <v>0</v>
      </c>
    </row>
    <row r="321" spans="2:11">
      <c r="B321" s="19">
        <v>309</v>
      </c>
      <c r="C321" s="134"/>
      <c r="D321" s="133"/>
      <c r="E321" s="133"/>
      <c r="K321" s="18">
        <f t="shared" si="4"/>
        <v>0</v>
      </c>
    </row>
    <row r="322" spans="2:11">
      <c r="B322" s="19">
        <v>310</v>
      </c>
      <c r="C322" s="134"/>
      <c r="D322" s="133"/>
      <c r="E322" s="133"/>
      <c r="K322" s="18">
        <f t="shared" si="4"/>
        <v>0</v>
      </c>
    </row>
    <row r="323" spans="2:11">
      <c r="B323" s="19">
        <v>311</v>
      </c>
      <c r="C323" s="134"/>
      <c r="D323" s="133"/>
      <c r="E323" s="133"/>
      <c r="K323" s="18">
        <f t="shared" si="4"/>
        <v>0</v>
      </c>
    </row>
    <row r="324" spans="2:11">
      <c r="B324" s="19">
        <v>312</v>
      </c>
      <c r="C324" s="134"/>
      <c r="D324" s="133"/>
      <c r="E324" s="133"/>
      <c r="K324" s="18">
        <f t="shared" si="4"/>
        <v>0</v>
      </c>
    </row>
    <row r="325" spans="2:11">
      <c r="B325" s="19">
        <v>313</v>
      </c>
      <c r="C325" s="134"/>
      <c r="D325" s="133"/>
      <c r="E325" s="133"/>
      <c r="K325" s="18">
        <f t="shared" si="4"/>
        <v>0</v>
      </c>
    </row>
    <row r="326" spans="2:11">
      <c r="B326" s="19">
        <v>314</v>
      </c>
      <c r="C326" s="134"/>
      <c r="D326" s="133"/>
      <c r="E326" s="133"/>
      <c r="K326" s="18">
        <f t="shared" si="4"/>
        <v>0</v>
      </c>
    </row>
    <row r="327" spans="2:11">
      <c r="B327" s="19">
        <v>315</v>
      </c>
      <c r="C327" s="134"/>
      <c r="D327" s="133"/>
      <c r="E327" s="133"/>
      <c r="K327" s="18">
        <f t="shared" si="4"/>
        <v>0</v>
      </c>
    </row>
    <row r="328" spans="2:11">
      <c r="B328" s="19">
        <v>316</v>
      </c>
      <c r="C328" s="134"/>
      <c r="D328" s="133"/>
      <c r="E328" s="133"/>
      <c r="K328" s="18">
        <f t="shared" si="4"/>
        <v>0</v>
      </c>
    </row>
    <row r="329" spans="2:11">
      <c r="B329" s="19">
        <v>317</v>
      </c>
      <c r="C329" s="134"/>
      <c r="D329" s="133"/>
      <c r="E329" s="133"/>
      <c r="K329" s="18">
        <f t="shared" si="4"/>
        <v>0</v>
      </c>
    </row>
    <row r="330" spans="2:11">
      <c r="B330" s="19">
        <v>318</v>
      </c>
      <c r="C330" s="134"/>
      <c r="D330" s="133"/>
      <c r="E330" s="133"/>
      <c r="K330" s="18">
        <f t="shared" si="4"/>
        <v>0</v>
      </c>
    </row>
    <row r="331" spans="2:11">
      <c r="B331" s="19">
        <v>319</v>
      </c>
      <c r="C331" s="134"/>
      <c r="D331" s="133"/>
      <c r="E331" s="133"/>
      <c r="K331" s="18">
        <f t="shared" si="4"/>
        <v>0</v>
      </c>
    </row>
    <row r="332" spans="2:11">
      <c r="B332" s="19">
        <v>320</v>
      </c>
      <c r="C332" s="134"/>
      <c r="D332" s="133"/>
      <c r="E332" s="133"/>
      <c r="K332" s="18">
        <f t="shared" si="4"/>
        <v>0</v>
      </c>
    </row>
    <row r="333" spans="2:11">
      <c r="B333" s="19">
        <v>321</v>
      </c>
      <c r="C333" s="134"/>
      <c r="D333" s="133"/>
      <c r="E333" s="133"/>
      <c r="K333" s="18">
        <f t="shared" si="4"/>
        <v>0</v>
      </c>
    </row>
    <row r="334" spans="2:11">
      <c r="B334" s="19">
        <v>322</v>
      </c>
      <c r="C334" s="134"/>
      <c r="D334" s="133"/>
      <c r="E334" s="133"/>
      <c r="K334" s="18">
        <f t="shared" ref="K334:K397" si="5">IF((D334+E334)&gt;0,1,0)</f>
        <v>0</v>
      </c>
    </row>
    <row r="335" spans="2:11">
      <c r="B335" s="19">
        <v>323</v>
      </c>
      <c r="C335" s="134"/>
      <c r="D335" s="133"/>
      <c r="E335" s="133"/>
      <c r="K335" s="18">
        <f t="shared" si="5"/>
        <v>0</v>
      </c>
    </row>
    <row r="336" spans="2:11">
      <c r="B336" s="19">
        <v>324</v>
      </c>
      <c r="C336" s="134"/>
      <c r="D336" s="133"/>
      <c r="E336" s="133"/>
      <c r="K336" s="18">
        <f t="shared" si="5"/>
        <v>0</v>
      </c>
    </row>
    <row r="337" spans="2:11">
      <c r="B337" s="19">
        <v>325</v>
      </c>
      <c r="C337" s="134"/>
      <c r="D337" s="133"/>
      <c r="E337" s="133"/>
      <c r="K337" s="18">
        <f t="shared" si="5"/>
        <v>0</v>
      </c>
    </row>
    <row r="338" spans="2:11">
      <c r="B338" s="19">
        <v>326</v>
      </c>
      <c r="C338" s="134"/>
      <c r="D338" s="133"/>
      <c r="E338" s="133"/>
      <c r="K338" s="18">
        <f t="shared" si="5"/>
        <v>0</v>
      </c>
    </row>
    <row r="339" spans="2:11">
      <c r="B339" s="19">
        <v>327</v>
      </c>
      <c r="C339" s="134"/>
      <c r="D339" s="133"/>
      <c r="E339" s="133"/>
      <c r="K339" s="18">
        <f t="shared" si="5"/>
        <v>0</v>
      </c>
    </row>
    <row r="340" spans="2:11">
      <c r="B340" s="19">
        <v>328</v>
      </c>
      <c r="C340" s="134"/>
      <c r="D340" s="133"/>
      <c r="E340" s="133"/>
      <c r="K340" s="18">
        <f t="shared" si="5"/>
        <v>0</v>
      </c>
    </row>
    <row r="341" spans="2:11">
      <c r="B341" s="19">
        <v>329</v>
      </c>
      <c r="C341" s="134"/>
      <c r="D341" s="133"/>
      <c r="E341" s="133"/>
      <c r="K341" s="18">
        <f t="shared" si="5"/>
        <v>0</v>
      </c>
    </row>
    <row r="342" spans="2:11">
      <c r="B342" s="19">
        <v>330</v>
      </c>
      <c r="C342" s="134"/>
      <c r="D342" s="133"/>
      <c r="E342" s="133"/>
      <c r="K342" s="18">
        <f t="shared" si="5"/>
        <v>0</v>
      </c>
    </row>
    <row r="343" spans="2:11">
      <c r="B343" s="19">
        <v>331</v>
      </c>
      <c r="C343" s="134"/>
      <c r="D343" s="133"/>
      <c r="E343" s="133"/>
      <c r="K343" s="18">
        <f t="shared" si="5"/>
        <v>0</v>
      </c>
    </row>
    <row r="344" spans="2:11">
      <c r="B344" s="19">
        <v>332</v>
      </c>
      <c r="C344" s="134"/>
      <c r="D344" s="133"/>
      <c r="E344" s="133"/>
      <c r="K344" s="18">
        <f t="shared" si="5"/>
        <v>0</v>
      </c>
    </row>
    <row r="345" spans="2:11">
      <c r="B345" s="19">
        <v>333</v>
      </c>
      <c r="C345" s="134"/>
      <c r="D345" s="133"/>
      <c r="E345" s="133"/>
      <c r="K345" s="18">
        <f t="shared" si="5"/>
        <v>0</v>
      </c>
    </row>
    <row r="346" spans="2:11">
      <c r="B346" s="19">
        <v>334</v>
      </c>
      <c r="C346" s="134"/>
      <c r="D346" s="133"/>
      <c r="E346" s="133"/>
      <c r="K346" s="18">
        <f t="shared" si="5"/>
        <v>0</v>
      </c>
    </row>
    <row r="347" spans="2:11">
      <c r="B347" s="19">
        <v>335</v>
      </c>
      <c r="C347" s="134"/>
      <c r="D347" s="133"/>
      <c r="E347" s="133"/>
      <c r="K347" s="18">
        <f t="shared" si="5"/>
        <v>0</v>
      </c>
    </row>
    <row r="348" spans="2:11">
      <c r="B348" s="19">
        <v>336</v>
      </c>
      <c r="C348" s="134"/>
      <c r="D348" s="133"/>
      <c r="E348" s="133"/>
      <c r="K348" s="18">
        <f t="shared" si="5"/>
        <v>0</v>
      </c>
    </row>
    <row r="349" spans="2:11">
      <c r="B349" s="19">
        <v>337</v>
      </c>
      <c r="C349" s="134"/>
      <c r="D349" s="133"/>
      <c r="E349" s="133"/>
      <c r="K349" s="18">
        <f t="shared" si="5"/>
        <v>0</v>
      </c>
    </row>
    <row r="350" spans="2:11">
      <c r="B350" s="19">
        <v>338</v>
      </c>
      <c r="C350" s="134"/>
      <c r="D350" s="133"/>
      <c r="E350" s="133"/>
      <c r="K350" s="18">
        <f t="shared" si="5"/>
        <v>0</v>
      </c>
    </row>
    <row r="351" spans="2:11">
      <c r="B351" s="19">
        <v>339</v>
      </c>
      <c r="C351" s="134"/>
      <c r="D351" s="133"/>
      <c r="E351" s="133"/>
      <c r="K351" s="18">
        <f t="shared" si="5"/>
        <v>0</v>
      </c>
    </row>
    <row r="352" spans="2:11">
      <c r="B352" s="19">
        <v>340</v>
      </c>
      <c r="C352" s="134"/>
      <c r="D352" s="133"/>
      <c r="E352" s="133"/>
      <c r="K352" s="18">
        <f t="shared" si="5"/>
        <v>0</v>
      </c>
    </row>
    <row r="353" spans="2:11">
      <c r="B353" s="19">
        <v>341</v>
      </c>
      <c r="C353" s="134"/>
      <c r="D353" s="133"/>
      <c r="E353" s="133"/>
      <c r="K353" s="18">
        <f t="shared" si="5"/>
        <v>0</v>
      </c>
    </row>
    <row r="354" spans="2:11">
      <c r="B354" s="19">
        <v>342</v>
      </c>
      <c r="C354" s="134"/>
      <c r="D354" s="133"/>
      <c r="E354" s="133"/>
      <c r="K354" s="18">
        <f t="shared" si="5"/>
        <v>0</v>
      </c>
    </row>
    <row r="355" spans="2:11">
      <c r="B355" s="19">
        <v>343</v>
      </c>
      <c r="C355" s="134"/>
      <c r="D355" s="133"/>
      <c r="E355" s="133"/>
      <c r="K355" s="18">
        <f t="shared" si="5"/>
        <v>0</v>
      </c>
    </row>
    <row r="356" spans="2:11">
      <c r="B356" s="19">
        <v>344</v>
      </c>
      <c r="C356" s="134"/>
      <c r="D356" s="133"/>
      <c r="E356" s="133"/>
      <c r="K356" s="18">
        <f t="shared" si="5"/>
        <v>0</v>
      </c>
    </row>
    <row r="357" spans="2:11">
      <c r="B357" s="19">
        <v>345</v>
      </c>
      <c r="C357" s="134"/>
      <c r="D357" s="133"/>
      <c r="E357" s="133"/>
      <c r="K357" s="18">
        <f t="shared" si="5"/>
        <v>0</v>
      </c>
    </row>
    <row r="358" spans="2:11">
      <c r="B358" s="19">
        <v>346</v>
      </c>
      <c r="C358" s="134"/>
      <c r="D358" s="133"/>
      <c r="E358" s="133"/>
      <c r="K358" s="18">
        <f t="shared" si="5"/>
        <v>0</v>
      </c>
    </row>
    <row r="359" spans="2:11">
      <c r="B359" s="19">
        <v>347</v>
      </c>
      <c r="C359" s="134"/>
      <c r="D359" s="133"/>
      <c r="E359" s="133"/>
      <c r="K359" s="18">
        <f t="shared" si="5"/>
        <v>0</v>
      </c>
    </row>
    <row r="360" spans="2:11">
      <c r="B360" s="19">
        <v>348</v>
      </c>
      <c r="C360" s="134"/>
      <c r="D360" s="133"/>
      <c r="E360" s="133"/>
      <c r="K360" s="18">
        <f t="shared" si="5"/>
        <v>0</v>
      </c>
    </row>
    <row r="361" spans="2:11">
      <c r="B361" s="19">
        <v>349</v>
      </c>
      <c r="C361" s="134"/>
      <c r="D361" s="133"/>
      <c r="E361" s="133"/>
      <c r="K361" s="18">
        <f t="shared" si="5"/>
        <v>0</v>
      </c>
    </row>
    <row r="362" spans="2:11">
      <c r="B362" s="19">
        <v>350</v>
      </c>
      <c r="C362" s="85"/>
      <c r="D362" s="19"/>
      <c r="E362" s="19"/>
      <c r="K362" s="18">
        <f t="shared" si="5"/>
        <v>0</v>
      </c>
    </row>
    <row r="363" spans="2:11">
      <c r="B363" s="19">
        <v>351</v>
      </c>
      <c r="C363" s="85"/>
      <c r="D363" s="19"/>
      <c r="E363" s="19"/>
      <c r="K363" s="18">
        <f t="shared" si="5"/>
        <v>0</v>
      </c>
    </row>
    <row r="364" spans="2:11">
      <c r="B364" s="19">
        <v>352</v>
      </c>
      <c r="C364" s="85"/>
      <c r="D364" s="19"/>
      <c r="E364" s="19"/>
      <c r="K364" s="18">
        <f t="shared" si="5"/>
        <v>0</v>
      </c>
    </row>
    <row r="365" spans="2:11">
      <c r="B365" s="19">
        <v>353</v>
      </c>
      <c r="C365" s="85"/>
      <c r="D365" s="19"/>
      <c r="E365" s="19"/>
      <c r="K365" s="18">
        <f t="shared" si="5"/>
        <v>0</v>
      </c>
    </row>
    <row r="366" spans="2:11">
      <c r="B366" s="19">
        <v>354</v>
      </c>
      <c r="C366" s="85"/>
      <c r="D366" s="19"/>
      <c r="E366" s="19"/>
      <c r="K366" s="18">
        <f t="shared" si="5"/>
        <v>0</v>
      </c>
    </row>
    <row r="367" spans="2:11">
      <c r="B367" s="19">
        <v>355</v>
      </c>
      <c r="C367" s="85"/>
      <c r="D367" s="19"/>
      <c r="E367" s="19"/>
      <c r="K367" s="18">
        <f t="shared" si="5"/>
        <v>0</v>
      </c>
    </row>
    <row r="368" spans="2:11">
      <c r="B368" s="19">
        <v>356</v>
      </c>
      <c r="C368" s="85"/>
      <c r="D368" s="19"/>
      <c r="E368" s="19"/>
      <c r="K368" s="18">
        <f t="shared" si="5"/>
        <v>0</v>
      </c>
    </row>
    <row r="369" spans="2:11">
      <c r="B369" s="19">
        <v>357</v>
      </c>
      <c r="C369" s="85"/>
      <c r="D369" s="19"/>
      <c r="E369" s="19"/>
      <c r="K369" s="18">
        <f t="shared" si="5"/>
        <v>0</v>
      </c>
    </row>
    <row r="370" spans="2:11">
      <c r="B370" s="19">
        <v>358</v>
      </c>
      <c r="C370" s="85"/>
      <c r="D370" s="19"/>
      <c r="E370" s="19"/>
      <c r="K370" s="18">
        <f t="shared" si="5"/>
        <v>0</v>
      </c>
    </row>
    <row r="371" spans="2:11">
      <c r="B371" s="19">
        <v>359</v>
      </c>
      <c r="C371" s="85"/>
      <c r="D371" s="19"/>
      <c r="E371" s="19"/>
      <c r="K371" s="18">
        <f t="shared" si="5"/>
        <v>0</v>
      </c>
    </row>
    <row r="372" spans="2:11">
      <c r="B372" s="19">
        <v>360</v>
      </c>
      <c r="C372" s="85"/>
      <c r="D372" s="19"/>
      <c r="E372" s="19"/>
      <c r="K372" s="18">
        <f t="shared" si="5"/>
        <v>0</v>
      </c>
    </row>
    <row r="373" spans="2:11">
      <c r="B373" s="19">
        <v>361</v>
      </c>
      <c r="C373" s="85"/>
      <c r="D373" s="19"/>
      <c r="E373" s="19"/>
      <c r="K373" s="18">
        <f t="shared" si="5"/>
        <v>0</v>
      </c>
    </row>
    <row r="374" spans="2:11">
      <c r="B374" s="19">
        <v>362</v>
      </c>
      <c r="C374" s="85"/>
      <c r="D374" s="19"/>
      <c r="E374" s="19"/>
      <c r="K374" s="18">
        <f t="shared" si="5"/>
        <v>0</v>
      </c>
    </row>
    <row r="375" spans="2:11">
      <c r="B375" s="19">
        <v>363</v>
      </c>
      <c r="C375" s="85"/>
      <c r="D375" s="19"/>
      <c r="E375" s="19"/>
      <c r="K375" s="18">
        <f t="shared" si="5"/>
        <v>0</v>
      </c>
    </row>
    <row r="376" spans="2:11">
      <c r="B376" s="19">
        <v>364</v>
      </c>
      <c r="C376" s="85"/>
      <c r="D376" s="19"/>
      <c r="E376" s="19"/>
      <c r="K376" s="18">
        <f t="shared" si="5"/>
        <v>0</v>
      </c>
    </row>
    <row r="377" spans="2:11">
      <c r="B377" s="19">
        <v>365</v>
      </c>
      <c r="C377" s="85"/>
      <c r="D377" s="19"/>
      <c r="E377" s="19"/>
      <c r="K377" s="18">
        <f t="shared" si="5"/>
        <v>0</v>
      </c>
    </row>
    <row r="378" spans="2:11">
      <c r="B378" s="19">
        <v>366</v>
      </c>
      <c r="C378" s="85"/>
      <c r="D378" s="19"/>
      <c r="E378" s="19"/>
      <c r="K378" s="18">
        <f t="shared" si="5"/>
        <v>0</v>
      </c>
    </row>
    <row r="379" spans="2:11">
      <c r="B379" s="19">
        <v>367</v>
      </c>
      <c r="C379" s="85"/>
      <c r="D379" s="19"/>
      <c r="E379" s="19"/>
      <c r="K379" s="18">
        <f t="shared" si="5"/>
        <v>0</v>
      </c>
    </row>
    <row r="380" spans="2:11">
      <c r="B380" s="19">
        <v>368</v>
      </c>
      <c r="C380" s="85"/>
      <c r="D380" s="19"/>
      <c r="E380" s="19"/>
      <c r="K380" s="18">
        <f t="shared" si="5"/>
        <v>0</v>
      </c>
    </row>
    <row r="381" spans="2:11">
      <c r="B381" s="19">
        <v>369</v>
      </c>
      <c r="C381" s="85"/>
      <c r="D381" s="19"/>
      <c r="E381" s="19"/>
      <c r="K381" s="18">
        <f t="shared" si="5"/>
        <v>0</v>
      </c>
    </row>
    <row r="382" spans="2:11">
      <c r="B382" s="19">
        <v>370</v>
      </c>
      <c r="C382" s="85"/>
      <c r="D382" s="19"/>
      <c r="E382" s="19"/>
      <c r="K382" s="18">
        <f t="shared" si="5"/>
        <v>0</v>
      </c>
    </row>
    <row r="383" spans="2:11">
      <c r="B383" s="19">
        <v>371</v>
      </c>
      <c r="C383" s="85"/>
      <c r="D383" s="19"/>
      <c r="E383" s="19"/>
      <c r="K383" s="18">
        <f t="shared" si="5"/>
        <v>0</v>
      </c>
    </row>
    <row r="384" spans="2:11">
      <c r="B384" s="19">
        <v>372</v>
      </c>
      <c r="C384" s="85"/>
      <c r="D384" s="19"/>
      <c r="E384" s="19"/>
      <c r="K384" s="18">
        <f t="shared" si="5"/>
        <v>0</v>
      </c>
    </row>
    <row r="385" spans="2:11">
      <c r="B385" s="19">
        <v>373</v>
      </c>
      <c r="C385" s="85"/>
      <c r="D385" s="19"/>
      <c r="E385" s="19"/>
      <c r="K385" s="18">
        <f t="shared" si="5"/>
        <v>0</v>
      </c>
    </row>
    <row r="386" spans="2:11">
      <c r="B386" s="19">
        <v>374</v>
      </c>
      <c r="C386" s="85"/>
      <c r="D386" s="19"/>
      <c r="E386" s="19"/>
      <c r="K386" s="18">
        <f t="shared" si="5"/>
        <v>0</v>
      </c>
    </row>
    <row r="387" spans="2:11">
      <c r="B387" s="19">
        <v>375</v>
      </c>
      <c r="C387" s="85"/>
      <c r="D387" s="19"/>
      <c r="E387" s="19"/>
      <c r="K387" s="18">
        <f t="shared" si="5"/>
        <v>0</v>
      </c>
    </row>
    <row r="388" spans="2:11">
      <c r="B388" s="19">
        <v>376</v>
      </c>
      <c r="C388" s="85"/>
      <c r="D388" s="19"/>
      <c r="E388" s="19"/>
      <c r="K388" s="18">
        <f t="shared" si="5"/>
        <v>0</v>
      </c>
    </row>
    <row r="389" spans="2:11">
      <c r="B389" s="19">
        <v>377</v>
      </c>
      <c r="C389" s="85"/>
      <c r="D389" s="19"/>
      <c r="E389" s="19"/>
      <c r="K389" s="18">
        <f t="shared" si="5"/>
        <v>0</v>
      </c>
    </row>
    <row r="390" spans="2:11">
      <c r="B390" s="19">
        <v>378</v>
      </c>
      <c r="C390" s="85"/>
      <c r="D390" s="19"/>
      <c r="E390" s="19"/>
      <c r="K390" s="18">
        <f t="shared" si="5"/>
        <v>0</v>
      </c>
    </row>
    <row r="391" spans="2:11">
      <c r="B391" s="19">
        <v>379</v>
      </c>
      <c r="C391" s="85"/>
      <c r="D391" s="19"/>
      <c r="E391" s="19"/>
      <c r="K391" s="18">
        <f t="shared" si="5"/>
        <v>0</v>
      </c>
    </row>
    <row r="392" spans="2:11">
      <c r="B392" s="19">
        <v>380</v>
      </c>
      <c r="C392" s="85"/>
      <c r="D392" s="19"/>
      <c r="E392" s="19"/>
      <c r="K392" s="18">
        <f t="shared" si="5"/>
        <v>0</v>
      </c>
    </row>
    <row r="393" spans="2:11">
      <c r="B393" s="19">
        <v>381</v>
      </c>
      <c r="C393" s="85"/>
      <c r="D393" s="19"/>
      <c r="E393" s="19"/>
      <c r="K393" s="18">
        <f t="shared" si="5"/>
        <v>0</v>
      </c>
    </row>
    <row r="394" spans="2:11">
      <c r="B394" s="19">
        <v>382</v>
      </c>
      <c r="C394" s="85"/>
      <c r="D394" s="19"/>
      <c r="E394" s="19"/>
      <c r="K394" s="18">
        <f t="shared" si="5"/>
        <v>0</v>
      </c>
    </row>
    <row r="395" spans="2:11">
      <c r="B395" s="19">
        <v>383</v>
      </c>
      <c r="C395" s="85"/>
      <c r="D395" s="19"/>
      <c r="E395" s="19"/>
      <c r="K395" s="18">
        <f t="shared" si="5"/>
        <v>0</v>
      </c>
    </row>
    <row r="396" spans="2:11">
      <c r="B396" s="19">
        <v>384</v>
      </c>
      <c r="C396" s="85"/>
      <c r="D396" s="19"/>
      <c r="E396" s="19"/>
      <c r="K396" s="18">
        <f t="shared" si="5"/>
        <v>0</v>
      </c>
    </row>
    <row r="397" spans="2:11">
      <c r="B397" s="19">
        <v>385</v>
      </c>
      <c r="C397" s="85"/>
      <c r="D397" s="19"/>
      <c r="E397" s="19"/>
      <c r="K397" s="18">
        <f t="shared" si="5"/>
        <v>0</v>
      </c>
    </row>
    <row r="398" spans="2:11">
      <c r="B398" s="19">
        <v>386</v>
      </c>
      <c r="C398" s="85"/>
      <c r="D398" s="19"/>
      <c r="E398" s="19"/>
      <c r="K398" s="18">
        <f t="shared" ref="K398:K412" si="6">IF((D398+E398)&gt;0,1,0)</f>
        <v>0</v>
      </c>
    </row>
    <row r="399" spans="2:11">
      <c r="B399" s="19">
        <v>387</v>
      </c>
      <c r="C399" s="85"/>
      <c r="D399" s="19"/>
      <c r="E399" s="19"/>
      <c r="K399" s="18">
        <f t="shared" si="6"/>
        <v>0</v>
      </c>
    </row>
    <row r="400" spans="2:11">
      <c r="B400" s="19">
        <v>388</v>
      </c>
      <c r="C400" s="85"/>
      <c r="D400" s="19"/>
      <c r="E400" s="19"/>
      <c r="K400" s="18">
        <f t="shared" si="6"/>
        <v>0</v>
      </c>
    </row>
    <row r="401" spans="2:11">
      <c r="B401" s="19">
        <v>389</v>
      </c>
      <c r="C401" s="85"/>
      <c r="D401" s="19"/>
      <c r="E401" s="19"/>
      <c r="K401" s="18">
        <f t="shared" si="6"/>
        <v>0</v>
      </c>
    </row>
    <row r="402" spans="2:11">
      <c r="B402" s="19">
        <v>390</v>
      </c>
      <c r="C402" s="85"/>
      <c r="D402" s="19"/>
      <c r="E402" s="19"/>
      <c r="K402" s="18">
        <f t="shared" si="6"/>
        <v>0</v>
      </c>
    </row>
    <row r="403" spans="2:11">
      <c r="B403" s="19">
        <v>391</v>
      </c>
      <c r="C403" s="85"/>
      <c r="D403" s="19"/>
      <c r="E403" s="19"/>
      <c r="K403" s="18">
        <f t="shared" si="6"/>
        <v>0</v>
      </c>
    </row>
    <row r="404" spans="2:11">
      <c r="B404" s="19">
        <v>392</v>
      </c>
      <c r="C404" s="85"/>
      <c r="D404" s="19"/>
      <c r="E404" s="19"/>
      <c r="K404" s="18">
        <f t="shared" si="6"/>
        <v>0</v>
      </c>
    </row>
    <row r="405" spans="2:11">
      <c r="B405" s="19">
        <v>393</v>
      </c>
      <c r="C405" s="85"/>
      <c r="D405" s="19"/>
      <c r="E405" s="19"/>
      <c r="K405" s="18">
        <f t="shared" si="6"/>
        <v>0</v>
      </c>
    </row>
    <row r="406" spans="2:11">
      <c r="B406" s="19">
        <v>394</v>
      </c>
      <c r="C406" s="85"/>
      <c r="D406" s="19"/>
      <c r="E406" s="19"/>
      <c r="K406" s="18">
        <f t="shared" si="6"/>
        <v>0</v>
      </c>
    </row>
    <row r="407" spans="2:11">
      <c r="B407" s="19">
        <v>395</v>
      </c>
      <c r="C407" s="85"/>
      <c r="D407" s="19"/>
      <c r="E407" s="19"/>
      <c r="K407" s="18">
        <f t="shared" si="6"/>
        <v>0</v>
      </c>
    </row>
    <row r="408" spans="2:11">
      <c r="B408" s="19">
        <v>396</v>
      </c>
      <c r="C408" s="85"/>
      <c r="D408" s="19"/>
      <c r="E408" s="19"/>
      <c r="K408" s="18">
        <f t="shared" si="6"/>
        <v>0</v>
      </c>
    </row>
    <row r="409" spans="2:11">
      <c r="B409" s="19">
        <v>397</v>
      </c>
      <c r="C409" s="85"/>
      <c r="D409" s="19"/>
      <c r="E409" s="19"/>
      <c r="K409" s="18">
        <f t="shared" si="6"/>
        <v>0</v>
      </c>
    </row>
    <row r="410" spans="2:11">
      <c r="B410" s="19">
        <v>398</v>
      </c>
      <c r="C410" s="85"/>
      <c r="D410" s="19"/>
      <c r="E410" s="19"/>
      <c r="K410" s="18">
        <f t="shared" si="6"/>
        <v>0</v>
      </c>
    </row>
    <row r="411" spans="2:11">
      <c r="B411" s="19">
        <v>399</v>
      </c>
      <c r="C411" s="85"/>
      <c r="D411" s="19"/>
      <c r="E411" s="19"/>
      <c r="K411" s="18">
        <f t="shared" si="6"/>
        <v>0</v>
      </c>
    </row>
    <row r="412" spans="2:11">
      <c r="B412" s="19">
        <v>400</v>
      </c>
      <c r="C412" s="85"/>
      <c r="D412" s="19"/>
      <c r="E412" s="19"/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412 D5"/>
  </dataValidations>
  <pageMargins left="0.56000000000000005" right="0.4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L18" sqref="L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20" t="s">
        <v>74</v>
      </c>
      <c r="D3" s="226" t="s">
        <v>74</v>
      </c>
      <c r="E3" s="226"/>
      <c r="G3" s="24" t="s">
        <v>82</v>
      </c>
      <c r="H3" s="26">
        <f>SUM(D13:D212)</f>
        <v>0</v>
      </c>
      <c r="I3" s="25" t="s">
        <v>89</v>
      </c>
    </row>
    <row r="4" spans="2:11" ht="15" customHeight="1">
      <c r="C4" s="21"/>
      <c r="G4" s="24" t="s">
        <v>83</v>
      </c>
      <c r="H4" s="26">
        <f>SUM(E13:E212)</f>
        <v>0</v>
      </c>
      <c r="I4" s="25" t="s">
        <v>89</v>
      </c>
    </row>
    <row r="5" spans="2:11" ht="15" customHeight="1">
      <c r="C5" s="20" t="s">
        <v>75</v>
      </c>
      <c r="D5" s="227"/>
      <c r="E5" s="227"/>
      <c r="G5" s="24" t="s">
        <v>84</v>
      </c>
      <c r="H5" s="26">
        <f>SUM(H3:H4)</f>
        <v>0</v>
      </c>
      <c r="I5" s="25" t="s">
        <v>89</v>
      </c>
    </row>
    <row r="6" spans="2:11" ht="13.5" customHeight="1">
      <c r="C6" s="21"/>
    </row>
    <row r="7" spans="2:11">
      <c r="C7" s="20" t="s">
        <v>93</v>
      </c>
      <c r="D7" s="228">
        <f>COUNTIF(D13:D412,$G$1)</f>
        <v>0</v>
      </c>
      <c r="E7" s="228"/>
      <c r="G7" s="20" t="s">
        <v>76</v>
      </c>
      <c r="H7" s="87">
        <f>COUNT(D13:D212)</f>
        <v>0</v>
      </c>
      <c r="I7" s="25" t="s">
        <v>94</v>
      </c>
    </row>
    <row r="8" spans="2:11">
      <c r="C8" s="20" t="s">
        <v>91</v>
      </c>
      <c r="D8" s="228">
        <f>COUNTIF(E13:E412,$G$1)</f>
        <v>0</v>
      </c>
      <c r="E8" s="228"/>
      <c r="G8" s="20" t="s">
        <v>77</v>
      </c>
      <c r="H8" s="87">
        <f>COUNT(E13:E212)</f>
        <v>0</v>
      </c>
      <c r="I8" s="25" t="s">
        <v>94</v>
      </c>
    </row>
    <row r="9" spans="2:11">
      <c r="C9" s="20" t="s">
        <v>92</v>
      </c>
      <c r="D9" s="228">
        <f>SUM(K13:K412)</f>
        <v>0</v>
      </c>
      <c r="E9" s="228"/>
      <c r="G9" s="20" t="s">
        <v>78</v>
      </c>
      <c r="H9" s="87">
        <f>COUNTA(C13:C212)</f>
        <v>153</v>
      </c>
      <c r="I9" s="25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2088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2089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2090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2091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2092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2093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2094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2095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2096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2097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2098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2099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2100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2101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2102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2103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2104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2105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2106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2107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2108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2109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2110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2111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2112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2113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2114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2115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2116</v>
      </c>
      <c r="D41" s="19"/>
      <c r="E41" s="19"/>
      <c r="K41" s="18">
        <f t="shared" si="0"/>
        <v>0</v>
      </c>
    </row>
    <row r="42" spans="2:11" ht="27">
      <c r="B42" s="19">
        <v>30</v>
      </c>
      <c r="C42" s="85" t="s">
        <v>2065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2117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2118</v>
      </c>
      <c r="D44" s="19"/>
      <c r="E44" s="19"/>
      <c r="K44" s="18">
        <f t="shared" si="0"/>
        <v>0</v>
      </c>
    </row>
    <row r="45" spans="2:11" ht="27">
      <c r="B45" s="19">
        <v>33</v>
      </c>
      <c r="C45" s="85" t="s">
        <v>2066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2119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2120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2121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2122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2123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2124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2125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2126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2127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2128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2129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2130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2131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2132</v>
      </c>
      <c r="D59" s="19"/>
      <c r="E59" s="19"/>
      <c r="K59" s="18">
        <f t="shared" si="0"/>
        <v>0</v>
      </c>
    </row>
    <row r="60" spans="2:11" ht="27">
      <c r="B60" s="19">
        <v>48</v>
      </c>
      <c r="C60" s="85" t="s">
        <v>2067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2133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2134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2135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2136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2137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2138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2139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2140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2141</v>
      </c>
      <c r="D69" s="19"/>
      <c r="E69" s="19"/>
      <c r="K69" s="18">
        <f t="shared" si="0"/>
        <v>0</v>
      </c>
    </row>
    <row r="70" spans="2:11" ht="27">
      <c r="B70" s="19">
        <v>58</v>
      </c>
      <c r="C70" s="85" t="s">
        <v>2142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2143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2144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2145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2146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2147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2148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2149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2150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2151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2152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2153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2154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2155</v>
      </c>
      <c r="D83" s="19"/>
      <c r="E83" s="19"/>
      <c r="K83" s="18">
        <f t="shared" si="1"/>
        <v>0</v>
      </c>
    </row>
    <row r="84" spans="2:11" ht="27">
      <c r="B84" s="19">
        <v>72</v>
      </c>
      <c r="C84" s="85" t="s">
        <v>2068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2156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2157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2158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2159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2160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2161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2162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2163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2164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2165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2069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2166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2167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2168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2169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2170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2171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2172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2173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2174</v>
      </c>
      <c r="D104" s="19"/>
      <c r="E104" s="19"/>
      <c r="K104" s="18">
        <f t="shared" si="1"/>
        <v>0</v>
      </c>
    </row>
    <row r="105" spans="2:11" ht="27">
      <c r="B105" s="19">
        <v>93</v>
      </c>
      <c r="C105" s="85" t="s">
        <v>2070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2175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2176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2177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2178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2179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2180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2181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2182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2183</v>
      </c>
      <c r="D114" s="19"/>
      <c r="E114" s="19"/>
      <c r="K114" s="18">
        <f t="shared" si="1"/>
        <v>0</v>
      </c>
    </row>
    <row r="115" spans="2:11" ht="27">
      <c r="B115" s="19">
        <v>103</v>
      </c>
      <c r="C115" s="85" t="s">
        <v>2071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2184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2185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2186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2187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2188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2189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2190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2191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2192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2193</v>
      </c>
      <c r="D125" s="19"/>
      <c r="E125" s="19"/>
      <c r="K125" s="18">
        <f t="shared" si="1"/>
        <v>0</v>
      </c>
    </row>
    <row r="126" spans="2:11" ht="27">
      <c r="B126" s="19">
        <v>114</v>
      </c>
      <c r="C126" s="85" t="s">
        <v>2072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2194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2195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2196</v>
      </c>
      <c r="D129" s="19"/>
      <c r="E129" s="19"/>
      <c r="K129" s="18">
        <f t="shared" si="1"/>
        <v>0</v>
      </c>
    </row>
    <row r="130" spans="2:11" ht="27">
      <c r="B130" s="19">
        <v>118</v>
      </c>
      <c r="C130" s="85" t="s">
        <v>2073</v>
      </c>
      <c r="D130" s="19"/>
      <c r="E130" s="19"/>
      <c r="K130" s="18">
        <f t="shared" si="1"/>
        <v>0</v>
      </c>
    </row>
    <row r="131" spans="2:11" ht="27">
      <c r="B131" s="19">
        <v>119</v>
      </c>
      <c r="C131" s="85" t="s">
        <v>2074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2075</v>
      </c>
      <c r="D132" s="19"/>
      <c r="E132" s="19"/>
      <c r="K132" s="18">
        <f t="shared" si="1"/>
        <v>0</v>
      </c>
    </row>
    <row r="133" spans="2:11" ht="27">
      <c r="B133" s="19">
        <v>121</v>
      </c>
      <c r="C133" s="85" t="s">
        <v>2076</v>
      </c>
      <c r="D133" s="19"/>
      <c r="E133" s="19"/>
      <c r="K133" s="18">
        <f t="shared" si="1"/>
        <v>0</v>
      </c>
    </row>
    <row r="134" spans="2:11" ht="27">
      <c r="B134" s="19">
        <v>122</v>
      </c>
      <c r="C134" s="85" t="s">
        <v>2077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2078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2079</v>
      </c>
      <c r="D136" s="19"/>
      <c r="E136" s="19"/>
      <c r="K136" s="18">
        <f t="shared" si="1"/>
        <v>0</v>
      </c>
    </row>
    <row r="137" spans="2:11">
      <c r="B137" s="19">
        <v>125</v>
      </c>
      <c r="C137" s="85" t="s">
        <v>2080</v>
      </c>
      <c r="D137" s="19"/>
      <c r="E137" s="19"/>
      <c r="K137" s="18">
        <f t="shared" si="1"/>
        <v>0</v>
      </c>
    </row>
    <row r="138" spans="2:11" ht="27">
      <c r="B138" s="19">
        <v>126</v>
      </c>
      <c r="C138" s="85" t="s">
        <v>2081</v>
      </c>
      <c r="D138" s="19"/>
      <c r="E138" s="19"/>
      <c r="K138" s="18">
        <f t="shared" si="1"/>
        <v>0</v>
      </c>
    </row>
    <row r="139" spans="2:11">
      <c r="B139" s="19">
        <v>127</v>
      </c>
      <c r="C139" s="85" t="s">
        <v>2197</v>
      </c>
      <c r="D139" s="19"/>
      <c r="E139" s="19"/>
      <c r="K139" s="18">
        <f t="shared" si="1"/>
        <v>0</v>
      </c>
    </row>
    <row r="140" spans="2:11">
      <c r="B140" s="19">
        <v>128</v>
      </c>
      <c r="C140" s="85" t="s">
        <v>2082</v>
      </c>
      <c r="D140" s="19"/>
      <c r="E140" s="19"/>
      <c r="K140" s="18">
        <f t="shared" si="1"/>
        <v>0</v>
      </c>
    </row>
    <row r="141" spans="2:11" ht="27">
      <c r="B141" s="19">
        <v>129</v>
      </c>
      <c r="C141" s="85" t="s">
        <v>2083</v>
      </c>
      <c r="D141" s="19"/>
      <c r="E141" s="19"/>
      <c r="K141" s="18">
        <f t="shared" si="1"/>
        <v>0</v>
      </c>
    </row>
    <row r="142" spans="2:11" ht="27">
      <c r="B142" s="19">
        <v>130</v>
      </c>
      <c r="C142" s="85" t="s">
        <v>2084</v>
      </c>
      <c r="D142" s="19"/>
      <c r="E142" s="19"/>
      <c r="K142" s="18">
        <f t="shared" ref="K142:K205" si="2">IF((D142+E142)&gt;0,1,0)</f>
        <v>0</v>
      </c>
    </row>
    <row r="143" spans="2:11" ht="27">
      <c r="B143" s="19">
        <v>131</v>
      </c>
      <c r="C143" s="85" t="s">
        <v>2085</v>
      </c>
      <c r="D143" s="19"/>
      <c r="E143" s="19"/>
      <c r="K143" s="18">
        <f t="shared" si="2"/>
        <v>0</v>
      </c>
    </row>
    <row r="144" spans="2:11" ht="27">
      <c r="B144" s="19">
        <v>132</v>
      </c>
      <c r="C144" s="85" t="s">
        <v>2086</v>
      </c>
      <c r="D144" s="19"/>
      <c r="E144" s="19"/>
      <c r="K144" s="18">
        <f t="shared" si="2"/>
        <v>0</v>
      </c>
    </row>
    <row r="145" spans="2:11">
      <c r="B145" s="19">
        <v>133</v>
      </c>
      <c r="C145" s="85" t="s">
        <v>2198</v>
      </c>
      <c r="D145" s="19"/>
      <c r="E145" s="19"/>
      <c r="K145" s="18">
        <f t="shared" si="2"/>
        <v>0</v>
      </c>
    </row>
    <row r="146" spans="2:11">
      <c r="B146" s="19">
        <v>134</v>
      </c>
      <c r="C146" s="85" t="s">
        <v>2199</v>
      </c>
      <c r="D146" s="19"/>
      <c r="E146" s="19"/>
      <c r="K146" s="18">
        <f t="shared" si="2"/>
        <v>0</v>
      </c>
    </row>
    <row r="147" spans="2:11" ht="27">
      <c r="B147" s="19">
        <v>135</v>
      </c>
      <c r="C147" s="85" t="s">
        <v>2087</v>
      </c>
      <c r="D147" s="19"/>
      <c r="E147" s="19"/>
      <c r="K147" s="18">
        <f t="shared" si="2"/>
        <v>0</v>
      </c>
    </row>
    <row r="148" spans="2:11">
      <c r="B148" s="19">
        <v>136</v>
      </c>
      <c r="C148" s="85" t="s">
        <v>2200</v>
      </c>
      <c r="D148" s="19"/>
      <c r="E148" s="19"/>
      <c r="K148" s="18">
        <f t="shared" si="2"/>
        <v>0</v>
      </c>
    </row>
    <row r="149" spans="2:11">
      <c r="B149" s="19">
        <v>137</v>
      </c>
      <c r="C149" s="85" t="s">
        <v>2201</v>
      </c>
      <c r="D149" s="19"/>
      <c r="E149" s="19"/>
      <c r="K149" s="18">
        <f t="shared" si="2"/>
        <v>0</v>
      </c>
    </row>
    <row r="150" spans="2:11" ht="27">
      <c r="B150" s="19">
        <v>138</v>
      </c>
      <c r="C150" s="85" t="s">
        <v>2202</v>
      </c>
      <c r="D150" s="19"/>
      <c r="E150" s="19"/>
      <c r="K150" s="18">
        <f t="shared" si="2"/>
        <v>0</v>
      </c>
    </row>
    <row r="151" spans="2:11">
      <c r="B151" s="19">
        <v>139</v>
      </c>
      <c r="C151" s="85" t="s">
        <v>2203</v>
      </c>
      <c r="D151" s="19"/>
      <c r="E151" s="19"/>
      <c r="K151" s="18">
        <f t="shared" si="2"/>
        <v>0</v>
      </c>
    </row>
    <row r="152" spans="2:11">
      <c r="B152" s="19">
        <v>140</v>
      </c>
      <c r="C152" s="85" t="s">
        <v>2204</v>
      </c>
      <c r="D152" s="19"/>
      <c r="E152" s="19"/>
      <c r="K152" s="18">
        <f t="shared" si="2"/>
        <v>0</v>
      </c>
    </row>
    <row r="153" spans="2:11">
      <c r="B153" s="19">
        <v>141</v>
      </c>
      <c r="C153" s="85" t="s">
        <v>2205</v>
      </c>
      <c r="D153" s="19"/>
      <c r="E153" s="19"/>
      <c r="K153" s="18">
        <f t="shared" si="2"/>
        <v>0</v>
      </c>
    </row>
    <row r="154" spans="2:11">
      <c r="B154" s="19">
        <v>142</v>
      </c>
      <c r="C154" s="85" t="s">
        <v>2206</v>
      </c>
      <c r="D154" s="19"/>
      <c r="E154" s="19"/>
      <c r="K154" s="18">
        <f t="shared" si="2"/>
        <v>0</v>
      </c>
    </row>
    <row r="155" spans="2:11">
      <c r="B155" s="19">
        <v>143</v>
      </c>
      <c r="C155" s="85" t="s">
        <v>2207</v>
      </c>
      <c r="D155" s="19"/>
      <c r="E155" s="19"/>
      <c r="K155" s="18">
        <f t="shared" si="2"/>
        <v>0</v>
      </c>
    </row>
    <row r="156" spans="2:11">
      <c r="B156" s="19">
        <v>144</v>
      </c>
      <c r="C156" s="85" t="s">
        <v>2208</v>
      </c>
      <c r="D156" s="19"/>
      <c r="E156" s="19"/>
      <c r="K156" s="18">
        <f t="shared" si="2"/>
        <v>0</v>
      </c>
    </row>
    <row r="157" spans="2:11">
      <c r="B157" s="19">
        <v>145</v>
      </c>
      <c r="C157" s="85" t="s">
        <v>2209</v>
      </c>
      <c r="D157" s="19"/>
      <c r="E157" s="19"/>
      <c r="K157" s="18">
        <f t="shared" si="2"/>
        <v>0</v>
      </c>
    </row>
    <row r="158" spans="2:11">
      <c r="B158" s="19">
        <v>146</v>
      </c>
      <c r="C158" s="85" t="s">
        <v>2210</v>
      </c>
      <c r="D158" s="19"/>
      <c r="E158" s="19"/>
      <c r="K158" s="18">
        <f t="shared" si="2"/>
        <v>0</v>
      </c>
    </row>
    <row r="159" spans="2:11">
      <c r="B159" s="19">
        <v>147</v>
      </c>
      <c r="C159" s="85" t="s">
        <v>2211</v>
      </c>
      <c r="D159" s="19"/>
      <c r="E159" s="19"/>
      <c r="K159" s="18">
        <f t="shared" si="2"/>
        <v>0</v>
      </c>
    </row>
    <row r="160" spans="2:11">
      <c r="B160" s="19">
        <v>148</v>
      </c>
      <c r="C160" s="85" t="s">
        <v>2212</v>
      </c>
      <c r="D160" s="19"/>
      <c r="E160" s="19"/>
      <c r="K160" s="18">
        <f t="shared" si="2"/>
        <v>0</v>
      </c>
    </row>
    <row r="161" spans="2:11">
      <c r="B161" s="19">
        <v>149</v>
      </c>
      <c r="C161" s="85" t="s">
        <v>2213</v>
      </c>
      <c r="D161" s="19"/>
      <c r="E161" s="19"/>
      <c r="K161" s="18">
        <f t="shared" si="2"/>
        <v>0</v>
      </c>
    </row>
    <row r="162" spans="2:11">
      <c r="B162" s="19">
        <v>150</v>
      </c>
      <c r="C162" s="85" t="s">
        <v>2214</v>
      </c>
      <c r="D162" s="19"/>
      <c r="E162" s="19"/>
      <c r="K162" s="18">
        <f t="shared" si="2"/>
        <v>0</v>
      </c>
    </row>
    <row r="163" spans="2:11">
      <c r="B163" s="19">
        <v>151</v>
      </c>
      <c r="C163" s="85" t="s">
        <v>2215</v>
      </c>
      <c r="D163" s="19"/>
      <c r="E163" s="19"/>
      <c r="K163" s="18">
        <f t="shared" si="2"/>
        <v>0</v>
      </c>
    </row>
    <row r="164" spans="2:11">
      <c r="B164" s="19">
        <v>152</v>
      </c>
      <c r="C164" s="85" t="s">
        <v>2216</v>
      </c>
      <c r="D164" s="19"/>
      <c r="E164" s="19"/>
      <c r="K164" s="18">
        <f t="shared" si="2"/>
        <v>0</v>
      </c>
    </row>
    <row r="165" spans="2:11">
      <c r="B165" s="19">
        <v>153</v>
      </c>
      <c r="C165" s="85" t="s">
        <v>2217</v>
      </c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8:E8"/>
    <mergeCell ref="D7:E7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8" t="s">
        <v>98</v>
      </c>
      <c r="D3" s="241" t="str">
        <f ca="1">RIGHT(CELL("filename",D3),LEN(CELL("filename",D3))-FIND("]",CELL("filename",D3)))</f>
        <v>兵庫</v>
      </c>
      <c r="E3" s="241"/>
      <c r="F3" s="104"/>
      <c r="G3" s="89" t="s">
        <v>82</v>
      </c>
      <c r="H3" s="90">
        <f>SUM(D13:D212)</f>
        <v>0</v>
      </c>
      <c r="I3" s="91" t="s">
        <v>89</v>
      </c>
    </row>
    <row r="4" spans="2:11" ht="15" customHeight="1">
      <c r="C4" s="103"/>
      <c r="D4" s="104"/>
      <c r="E4" s="104"/>
      <c r="F4" s="104"/>
      <c r="G4" s="89" t="s">
        <v>83</v>
      </c>
      <c r="H4" s="90">
        <f>SUM(E13:E212)</f>
        <v>0</v>
      </c>
      <c r="I4" s="91" t="s">
        <v>89</v>
      </c>
    </row>
    <row r="5" spans="2:11" ht="15" customHeight="1">
      <c r="C5" s="88" t="s">
        <v>75</v>
      </c>
      <c r="D5" s="234"/>
      <c r="E5" s="234"/>
      <c r="F5" s="104"/>
      <c r="G5" s="89" t="s">
        <v>84</v>
      </c>
      <c r="H5" s="90">
        <f>SUM(H3:H4)</f>
        <v>0</v>
      </c>
      <c r="I5" s="9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88" t="s">
        <v>93</v>
      </c>
      <c r="D7" s="242">
        <f>COUNTIF(D13:D412,$G$1)</f>
        <v>0</v>
      </c>
      <c r="E7" s="242"/>
      <c r="F7" s="104"/>
      <c r="G7" s="88" t="s">
        <v>76</v>
      </c>
      <c r="H7" s="92">
        <f>COUNT(D13:D212)</f>
        <v>0</v>
      </c>
      <c r="I7" s="91" t="s">
        <v>94</v>
      </c>
    </row>
    <row r="8" spans="2:11">
      <c r="C8" s="88" t="s">
        <v>91</v>
      </c>
      <c r="D8" s="242">
        <f>COUNTIF(E13:E412,$G$1)</f>
        <v>0</v>
      </c>
      <c r="E8" s="242"/>
      <c r="F8" s="104"/>
      <c r="G8" s="88" t="s">
        <v>77</v>
      </c>
      <c r="H8" s="92">
        <f>COUNT(E13:E212)</f>
        <v>0</v>
      </c>
      <c r="I8" s="91" t="s">
        <v>94</v>
      </c>
    </row>
    <row r="9" spans="2:11">
      <c r="C9" s="88" t="s">
        <v>92</v>
      </c>
      <c r="D9" s="242">
        <f>SUM(K13:K412)</f>
        <v>0</v>
      </c>
      <c r="E9" s="242"/>
      <c r="F9" s="104"/>
      <c r="G9" s="88" t="s">
        <v>78</v>
      </c>
      <c r="H9" s="92">
        <f>COUNTA(C13:C212)</f>
        <v>124</v>
      </c>
      <c r="I9" s="9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2676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2677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2678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2679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2680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2681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2682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2683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2684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2685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2686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2687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2688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2689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2690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2691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2692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2693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1025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2694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2695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2696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2697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2698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2699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2700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2701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2702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2703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2704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2705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2706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2707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2708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2709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2710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2711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2712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2713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2714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2715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2716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2717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2718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2719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2720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2721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2722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2723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2724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2725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2726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2727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2728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1300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2729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2730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2731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2732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2733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2734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2735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2736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2737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2738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2739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2740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1475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2741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2742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2743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2744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2745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2746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1412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2747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2748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2749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2750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2751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2752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2753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2754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2755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2756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2757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2758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2759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2760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2761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2762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2763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2764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2765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2766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2767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2768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2769</v>
      </c>
      <c r="D110" s="19"/>
      <c r="E110" s="19"/>
      <c r="K110" s="18">
        <f t="shared" si="1"/>
        <v>0</v>
      </c>
    </row>
    <row r="111" spans="2:11">
      <c r="B111" s="19">
        <v>99</v>
      </c>
      <c r="C111" s="85" t="s">
        <v>2770</v>
      </c>
      <c r="D111" s="19"/>
      <c r="E111" s="19"/>
      <c r="K111" s="18">
        <f t="shared" si="1"/>
        <v>0</v>
      </c>
    </row>
    <row r="112" spans="2:11">
      <c r="B112" s="19">
        <v>100</v>
      </c>
      <c r="C112" s="85" t="s">
        <v>2771</v>
      </c>
      <c r="D112" s="19"/>
      <c r="E112" s="19"/>
      <c r="K112" s="18">
        <f t="shared" si="1"/>
        <v>0</v>
      </c>
    </row>
    <row r="113" spans="2:11">
      <c r="B113" s="19">
        <v>101</v>
      </c>
      <c r="C113" s="85" t="s">
        <v>2772</v>
      </c>
      <c r="D113" s="19"/>
      <c r="E113" s="19"/>
      <c r="K113" s="18">
        <f t="shared" si="1"/>
        <v>0</v>
      </c>
    </row>
    <row r="114" spans="2:11">
      <c r="B114" s="19">
        <v>102</v>
      </c>
      <c r="C114" s="85" t="s">
        <v>2773</v>
      </c>
      <c r="D114" s="19"/>
      <c r="E114" s="19"/>
      <c r="K114" s="18">
        <f t="shared" si="1"/>
        <v>0</v>
      </c>
    </row>
    <row r="115" spans="2:11">
      <c r="B115" s="19">
        <v>103</v>
      </c>
      <c r="C115" s="85" t="s">
        <v>2774</v>
      </c>
      <c r="D115" s="19"/>
      <c r="E115" s="19"/>
      <c r="K115" s="18">
        <f t="shared" si="1"/>
        <v>0</v>
      </c>
    </row>
    <row r="116" spans="2:11">
      <c r="B116" s="19">
        <v>104</v>
      </c>
      <c r="C116" s="85" t="s">
        <v>2775</v>
      </c>
      <c r="D116" s="19"/>
      <c r="E116" s="19"/>
      <c r="K116" s="18">
        <f t="shared" si="1"/>
        <v>0</v>
      </c>
    </row>
    <row r="117" spans="2:11">
      <c r="B117" s="19">
        <v>105</v>
      </c>
      <c r="C117" s="85" t="s">
        <v>2776</v>
      </c>
      <c r="D117" s="19"/>
      <c r="E117" s="19"/>
      <c r="K117" s="18">
        <f t="shared" si="1"/>
        <v>0</v>
      </c>
    </row>
    <row r="118" spans="2:11">
      <c r="B118" s="19">
        <v>106</v>
      </c>
      <c r="C118" s="85" t="s">
        <v>2777</v>
      </c>
      <c r="D118" s="19"/>
      <c r="E118" s="19"/>
      <c r="K118" s="18">
        <f t="shared" si="1"/>
        <v>0</v>
      </c>
    </row>
    <row r="119" spans="2:11">
      <c r="B119" s="19">
        <v>107</v>
      </c>
      <c r="C119" s="85" t="s">
        <v>2778</v>
      </c>
      <c r="D119" s="19"/>
      <c r="E119" s="19"/>
      <c r="K119" s="18">
        <f t="shared" si="1"/>
        <v>0</v>
      </c>
    </row>
    <row r="120" spans="2:11">
      <c r="B120" s="19">
        <v>108</v>
      </c>
      <c r="C120" s="85" t="s">
        <v>2779</v>
      </c>
      <c r="D120" s="19"/>
      <c r="E120" s="19"/>
      <c r="K120" s="18">
        <f t="shared" si="1"/>
        <v>0</v>
      </c>
    </row>
    <row r="121" spans="2:11">
      <c r="B121" s="19">
        <v>109</v>
      </c>
      <c r="C121" s="85" t="s">
        <v>2780</v>
      </c>
      <c r="D121" s="19"/>
      <c r="E121" s="19"/>
      <c r="K121" s="18">
        <f t="shared" si="1"/>
        <v>0</v>
      </c>
    </row>
    <row r="122" spans="2:11">
      <c r="B122" s="19">
        <v>110</v>
      </c>
      <c r="C122" s="85" t="s">
        <v>2781</v>
      </c>
      <c r="D122" s="19"/>
      <c r="E122" s="19"/>
      <c r="K122" s="18">
        <f t="shared" si="1"/>
        <v>0</v>
      </c>
    </row>
    <row r="123" spans="2:11">
      <c r="B123" s="19">
        <v>111</v>
      </c>
      <c r="C123" s="85" t="s">
        <v>2782</v>
      </c>
      <c r="D123" s="19"/>
      <c r="E123" s="19"/>
      <c r="K123" s="18">
        <f t="shared" si="1"/>
        <v>0</v>
      </c>
    </row>
    <row r="124" spans="2:11">
      <c r="B124" s="19">
        <v>112</v>
      </c>
      <c r="C124" s="85" t="s">
        <v>2783</v>
      </c>
      <c r="D124" s="19"/>
      <c r="E124" s="19"/>
      <c r="K124" s="18">
        <f t="shared" si="1"/>
        <v>0</v>
      </c>
    </row>
    <row r="125" spans="2:11">
      <c r="B125" s="19">
        <v>113</v>
      </c>
      <c r="C125" s="85" t="s">
        <v>2037</v>
      </c>
      <c r="D125" s="19"/>
      <c r="E125" s="19"/>
      <c r="K125" s="18">
        <f t="shared" si="1"/>
        <v>0</v>
      </c>
    </row>
    <row r="126" spans="2:11">
      <c r="B126" s="19">
        <v>114</v>
      </c>
      <c r="C126" s="85" t="s">
        <v>2784</v>
      </c>
      <c r="D126" s="19"/>
      <c r="E126" s="19"/>
      <c r="K126" s="18">
        <f t="shared" si="1"/>
        <v>0</v>
      </c>
    </row>
    <row r="127" spans="2:11">
      <c r="B127" s="19">
        <v>115</v>
      </c>
      <c r="C127" s="85" t="s">
        <v>2785</v>
      </c>
      <c r="D127" s="19"/>
      <c r="E127" s="19"/>
      <c r="K127" s="18">
        <f t="shared" si="1"/>
        <v>0</v>
      </c>
    </row>
    <row r="128" spans="2:11">
      <c r="B128" s="19">
        <v>116</v>
      </c>
      <c r="C128" s="85" t="s">
        <v>2786</v>
      </c>
      <c r="D128" s="19"/>
      <c r="E128" s="19"/>
      <c r="K128" s="18">
        <f t="shared" si="1"/>
        <v>0</v>
      </c>
    </row>
    <row r="129" spans="2:11">
      <c r="B129" s="19">
        <v>117</v>
      </c>
      <c r="C129" s="85" t="s">
        <v>2787</v>
      </c>
      <c r="D129" s="19"/>
      <c r="E129" s="19"/>
      <c r="K129" s="18">
        <f t="shared" si="1"/>
        <v>0</v>
      </c>
    </row>
    <row r="130" spans="2:11">
      <c r="B130" s="19">
        <v>118</v>
      </c>
      <c r="C130" s="85" t="s">
        <v>2788</v>
      </c>
      <c r="D130" s="19"/>
      <c r="E130" s="19"/>
      <c r="K130" s="18">
        <f t="shared" si="1"/>
        <v>0</v>
      </c>
    </row>
    <row r="131" spans="2:11">
      <c r="B131" s="19">
        <v>119</v>
      </c>
      <c r="C131" s="85" t="s">
        <v>2789</v>
      </c>
      <c r="D131" s="19"/>
      <c r="E131" s="19"/>
      <c r="K131" s="18">
        <f t="shared" si="1"/>
        <v>0</v>
      </c>
    </row>
    <row r="132" spans="2:11">
      <c r="B132" s="19">
        <v>120</v>
      </c>
      <c r="C132" s="85" t="s">
        <v>2790</v>
      </c>
      <c r="D132" s="19"/>
      <c r="E132" s="19"/>
      <c r="K132" s="18">
        <f t="shared" si="1"/>
        <v>0</v>
      </c>
    </row>
    <row r="133" spans="2:11">
      <c r="B133" s="19">
        <v>121</v>
      </c>
      <c r="C133" s="85" t="s">
        <v>2791</v>
      </c>
      <c r="D133" s="19"/>
      <c r="E133" s="19"/>
      <c r="K133" s="18">
        <f t="shared" si="1"/>
        <v>0</v>
      </c>
    </row>
    <row r="134" spans="2:11">
      <c r="B134" s="19">
        <v>122</v>
      </c>
      <c r="C134" s="85" t="s">
        <v>2792</v>
      </c>
      <c r="D134" s="19"/>
      <c r="E134" s="19"/>
      <c r="K134" s="18">
        <f t="shared" si="1"/>
        <v>0</v>
      </c>
    </row>
    <row r="135" spans="2:11">
      <c r="B135" s="19">
        <v>123</v>
      </c>
      <c r="C135" s="85" t="s">
        <v>2793</v>
      </c>
      <c r="D135" s="19"/>
      <c r="E135" s="19"/>
      <c r="K135" s="18">
        <f t="shared" si="1"/>
        <v>0</v>
      </c>
    </row>
    <row r="136" spans="2:11">
      <c r="B136" s="19">
        <v>124</v>
      </c>
      <c r="C136" s="85" t="s">
        <v>2794</v>
      </c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disablePrompts="1"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8" t="s">
        <v>98</v>
      </c>
      <c r="D3" s="241" t="str">
        <f ca="1">RIGHT(CELL("filename",D3),LEN(CELL("filename",D3))-FIND("]",CELL("filename",D3)))</f>
        <v>奈良</v>
      </c>
      <c r="E3" s="241"/>
      <c r="F3" s="104"/>
      <c r="G3" s="89" t="s">
        <v>82</v>
      </c>
      <c r="H3" s="90">
        <f>SUM(D13:D212)</f>
        <v>0</v>
      </c>
      <c r="I3" s="91" t="s">
        <v>89</v>
      </c>
    </row>
    <row r="4" spans="2:11" ht="15" customHeight="1">
      <c r="C4" s="103"/>
      <c r="D4" s="104"/>
      <c r="E4" s="104"/>
      <c r="F4" s="104"/>
      <c r="G4" s="89" t="s">
        <v>83</v>
      </c>
      <c r="H4" s="90">
        <f>SUM(E13:E212)</f>
        <v>0</v>
      </c>
      <c r="I4" s="91" t="s">
        <v>89</v>
      </c>
    </row>
    <row r="5" spans="2:11" ht="15" customHeight="1">
      <c r="C5" s="88" t="s">
        <v>75</v>
      </c>
      <c r="D5" s="234"/>
      <c r="E5" s="234"/>
      <c r="F5" s="104"/>
      <c r="G5" s="89" t="s">
        <v>84</v>
      </c>
      <c r="H5" s="90">
        <f>SUM(H3:H4)</f>
        <v>0</v>
      </c>
      <c r="I5" s="9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88" t="s">
        <v>93</v>
      </c>
      <c r="D7" s="242">
        <f>COUNTIF(D13:D412,$G$1)</f>
        <v>0</v>
      </c>
      <c r="E7" s="242"/>
      <c r="F7" s="104"/>
      <c r="G7" s="88" t="s">
        <v>76</v>
      </c>
      <c r="H7" s="92">
        <f>COUNT(D13:D212)</f>
        <v>0</v>
      </c>
      <c r="I7" s="91" t="s">
        <v>94</v>
      </c>
    </row>
    <row r="8" spans="2:11">
      <c r="C8" s="88" t="s">
        <v>91</v>
      </c>
      <c r="D8" s="242">
        <f>COUNTIF(E13:E412,$G$1)</f>
        <v>0</v>
      </c>
      <c r="E8" s="242"/>
      <c r="F8" s="104"/>
      <c r="G8" s="88" t="s">
        <v>77</v>
      </c>
      <c r="H8" s="92">
        <f>COUNT(E13:E212)</f>
        <v>0</v>
      </c>
      <c r="I8" s="91" t="s">
        <v>94</v>
      </c>
    </row>
    <row r="9" spans="2:11">
      <c r="C9" s="88" t="s">
        <v>92</v>
      </c>
      <c r="D9" s="242">
        <f>SUM(K13:K412)</f>
        <v>0</v>
      </c>
      <c r="E9" s="242"/>
      <c r="F9" s="104"/>
      <c r="G9" s="88" t="s">
        <v>78</v>
      </c>
      <c r="H9" s="92">
        <f>COUNTA(C13:C212)</f>
        <v>29</v>
      </c>
      <c r="I9" s="9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191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192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193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194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195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196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197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198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199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200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201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202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203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204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205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206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207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208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209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210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211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212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213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214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215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216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217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218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219</v>
      </c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8" t="s">
        <v>98</v>
      </c>
      <c r="D3" s="241" t="str">
        <f ca="1">RIGHT(CELL("filename",D3),LEN(CELL("filename",D3))-FIND("]",CELL("filename",D3)))</f>
        <v>和歌山</v>
      </c>
      <c r="E3" s="241"/>
      <c r="F3" s="104"/>
      <c r="G3" s="89" t="s">
        <v>82</v>
      </c>
      <c r="H3" s="90">
        <f>SUM(D13:D212)</f>
        <v>0</v>
      </c>
      <c r="I3" s="91" t="s">
        <v>89</v>
      </c>
    </row>
    <row r="4" spans="2:11" ht="15" customHeight="1">
      <c r="C4" s="103"/>
      <c r="D4" s="104"/>
      <c r="E4" s="104"/>
      <c r="F4" s="104"/>
      <c r="G4" s="89" t="s">
        <v>83</v>
      </c>
      <c r="H4" s="90">
        <f>SUM(E13:E212)</f>
        <v>0</v>
      </c>
      <c r="I4" s="91" t="s">
        <v>89</v>
      </c>
    </row>
    <row r="5" spans="2:11" ht="15" customHeight="1">
      <c r="C5" s="88" t="s">
        <v>75</v>
      </c>
      <c r="D5" s="234"/>
      <c r="E5" s="234"/>
      <c r="F5" s="104"/>
      <c r="G5" s="89" t="s">
        <v>84</v>
      </c>
      <c r="H5" s="90">
        <f>SUM(H3:H4)</f>
        <v>0</v>
      </c>
      <c r="I5" s="91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88" t="s">
        <v>93</v>
      </c>
      <c r="D7" s="242">
        <f>COUNTIF(D13:D412,$G$1)</f>
        <v>0</v>
      </c>
      <c r="E7" s="242"/>
      <c r="F7" s="104"/>
      <c r="G7" s="88" t="s">
        <v>76</v>
      </c>
      <c r="H7" s="92">
        <f>COUNT(D13:D212)</f>
        <v>0</v>
      </c>
      <c r="I7" s="91" t="s">
        <v>94</v>
      </c>
    </row>
    <row r="8" spans="2:11">
      <c r="C8" s="88" t="s">
        <v>91</v>
      </c>
      <c r="D8" s="242">
        <f>COUNTIF(E13:E412,$G$1)</f>
        <v>0</v>
      </c>
      <c r="E8" s="242"/>
      <c r="F8" s="104"/>
      <c r="G8" s="88" t="s">
        <v>77</v>
      </c>
      <c r="H8" s="92">
        <f>COUNT(E13:E212)</f>
        <v>0</v>
      </c>
      <c r="I8" s="91" t="s">
        <v>94</v>
      </c>
    </row>
    <row r="9" spans="2:11">
      <c r="C9" s="88" t="s">
        <v>92</v>
      </c>
      <c r="D9" s="242">
        <f>SUM(K13:K412)</f>
        <v>0</v>
      </c>
      <c r="E9" s="242"/>
      <c r="F9" s="104"/>
      <c r="G9" s="88" t="s">
        <v>78</v>
      </c>
      <c r="H9" s="92">
        <f>COUNTA(C13:C212)</f>
        <v>21</v>
      </c>
      <c r="I9" s="91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2218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2219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2220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2221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2222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2223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2224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2225</v>
      </c>
      <c r="D20" s="19"/>
      <c r="E20" s="19"/>
      <c r="K20" s="18">
        <f t="shared" si="0"/>
        <v>0</v>
      </c>
    </row>
    <row r="21" spans="2:11" ht="27">
      <c r="B21" s="19">
        <v>9</v>
      </c>
      <c r="C21" s="85" t="s">
        <v>2226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2227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2228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2229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2230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2231</v>
      </c>
      <c r="D26" s="19"/>
      <c r="E26" s="19"/>
      <c r="K26" s="18">
        <f t="shared" si="0"/>
        <v>0</v>
      </c>
    </row>
    <row r="27" spans="2:11" ht="27">
      <c r="B27" s="19">
        <v>15</v>
      </c>
      <c r="C27" s="85" t="s">
        <v>2232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2233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2234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2235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2236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2237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2238</v>
      </c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27" t="s">
        <v>99</v>
      </c>
      <c r="D3" s="245" t="str">
        <f ca="1">RIGHT(CELL("filename",D3),LEN(CELL("filename",D3))-FIND("]",CELL("filename",D3)))</f>
        <v>鳥取</v>
      </c>
      <c r="E3" s="245"/>
      <c r="F3" s="104"/>
      <c r="G3" s="128" t="s">
        <v>82</v>
      </c>
      <c r="H3" s="129">
        <f>SUM(D13:D212)</f>
        <v>0</v>
      </c>
      <c r="I3" s="130" t="s">
        <v>89</v>
      </c>
    </row>
    <row r="4" spans="2:11" ht="15" customHeight="1">
      <c r="C4" s="103"/>
      <c r="D4" s="104"/>
      <c r="E4" s="104"/>
      <c r="F4" s="104"/>
      <c r="G4" s="128" t="s">
        <v>83</v>
      </c>
      <c r="H4" s="129">
        <f>SUM(E13:E212)</f>
        <v>0</v>
      </c>
      <c r="I4" s="130" t="s">
        <v>89</v>
      </c>
    </row>
    <row r="5" spans="2:11" ht="15" customHeight="1">
      <c r="C5" s="127" t="s">
        <v>75</v>
      </c>
      <c r="D5" s="234"/>
      <c r="E5" s="234"/>
      <c r="F5" s="104"/>
      <c r="G5" s="128" t="s">
        <v>84</v>
      </c>
      <c r="H5" s="129">
        <f>SUM(H3:H4)</f>
        <v>0</v>
      </c>
      <c r="I5" s="130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27" t="s">
        <v>93</v>
      </c>
      <c r="D7" s="246">
        <f>COUNTIF(D13:D412,$G$1)</f>
        <v>0</v>
      </c>
      <c r="E7" s="246"/>
      <c r="F7" s="104"/>
      <c r="G7" s="127" t="s">
        <v>76</v>
      </c>
      <c r="H7" s="131">
        <f>COUNT(D13:D212)</f>
        <v>0</v>
      </c>
      <c r="I7" s="130" t="s">
        <v>94</v>
      </c>
    </row>
    <row r="8" spans="2:11">
      <c r="C8" s="127" t="s">
        <v>91</v>
      </c>
      <c r="D8" s="246">
        <f>COUNTIF(E13:E412,$G$1)</f>
        <v>0</v>
      </c>
      <c r="E8" s="246"/>
      <c r="F8" s="104"/>
      <c r="G8" s="127" t="s">
        <v>77</v>
      </c>
      <c r="H8" s="131">
        <f>COUNT(E13:E212)</f>
        <v>0</v>
      </c>
      <c r="I8" s="130" t="s">
        <v>94</v>
      </c>
    </row>
    <row r="9" spans="2:11">
      <c r="C9" s="127" t="s">
        <v>92</v>
      </c>
      <c r="D9" s="246">
        <f>SUM(K13:K412)</f>
        <v>0</v>
      </c>
      <c r="E9" s="246"/>
      <c r="F9" s="104"/>
      <c r="G9" s="127" t="s">
        <v>78</v>
      </c>
      <c r="H9" s="131">
        <f>COUNTA(C13:C212)</f>
        <v>18</v>
      </c>
      <c r="I9" s="130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1437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1438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1439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1440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1441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1442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1443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1444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1445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1446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1447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1448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1449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1450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1451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1452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1453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1454</v>
      </c>
      <c r="D30" s="19"/>
      <c r="E30" s="19"/>
      <c r="K30" s="18">
        <f t="shared" si="0"/>
        <v>0</v>
      </c>
    </row>
    <row r="31" spans="2:11">
      <c r="B31" s="19">
        <v>19</v>
      </c>
      <c r="C31" s="85"/>
      <c r="D31" s="19"/>
      <c r="E31" s="19"/>
      <c r="K31" s="18">
        <f t="shared" si="0"/>
        <v>0</v>
      </c>
    </row>
    <row r="32" spans="2:11">
      <c r="B32" s="19">
        <v>20</v>
      </c>
      <c r="C32" s="85"/>
      <c r="D32" s="19"/>
      <c r="E32" s="19"/>
      <c r="K32" s="18">
        <f t="shared" si="0"/>
        <v>0</v>
      </c>
    </row>
    <row r="33" spans="2:11">
      <c r="B33" s="19">
        <v>21</v>
      </c>
      <c r="C33" s="85"/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27" t="s">
        <v>99</v>
      </c>
      <c r="D3" s="245" t="str">
        <f ca="1">RIGHT(CELL("filename",D3),LEN(CELL("filename",D3))-FIND("]",CELL("filename",D3)))</f>
        <v>島根</v>
      </c>
      <c r="E3" s="245"/>
      <c r="F3" s="104"/>
      <c r="G3" s="128" t="s">
        <v>82</v>
      </c>
      <c r="H3" s="129">
        <f>SUM(D13:D212)</f>
        <v>0</v>
      </c>
      <c r="I3" s="130" t="s">
        <v>89</v>
      </c>
    </row>
    <row r="4" spans="2:11" ht="15" customHeight="1">
      <c r="C4" s="103"/>
      <c r="D4" s="104"/>
      <c r="E4" s="104"/>
      <c r="F4" s="104"/>
      <c r="G4" s="128" t="s">
        <v>83</v>
      </c>
      <c r="H4" s="129">
        <f>SUM(E13:E212)</f>
        <v>0</v>
      </c>
      <c r="I4" s="130" t="s">
        <v>89</v>
      </c>
    </row>
    <row r="5" spans="2:11" ht="15" customHeight="1">
      <c r="C5" s="127" t="s">
        <v>75</v>
      </c>
      <c r="D5" s="234"/>
      <c r="E5" s="234"/>
      <c r="F5" s="104"/>
      <c r="G5" s="128" t="s">
        <v>84</v>
      </c>
      <c r="H5" s="129">
        <f>SUM(H3:H4)</f>
        <v>0</v>
      </c>
      <c r="I5" s="130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27" t="s">
        <v>93</v>
      </c>
      <c r="D7" s="246">
        <f>COUNTIF(D13:D412,$G$1)</f>
        <v>0</v>
      </c>
      <c r="E7" s="246"/>
      <c r="F7" s="104"/>
      <c r="G7" s="127" t="s">
        <v>76</v>
      </c>
      <c r="H7" s="131">
        <f>COUNT(D13:D212)</f>
        <v>0</v>
      </c>
      <c r="I7" s="130" t="s">
        <v>94</v>
      </c>
    </row>
    <row r="8" spans="2:11">
      <c r="C8" s="127" t="s">
        <v>91</v>
      </c>
      <c r="D8" s="246">
        <f>COUNTIF(E13:E412,$G$1)</f>
        <v>0</v>
      </c>
      <c r="E8" s="246"/>
      <c r="F8" s="104"/>
      <c r="G8" s="127" t="s">
        <v>77</v>
      </c>
      <c r="H8" s="131">
        <f>COUNT(E13:E212)</f>
        <v>0</v>
      </c>
      <c r="I8" s="130" t="s">
        <v>94</v>
      </c>
    </row>
    <row r="9" spans="2:11">
      <c r="C9" s="127" t="s">
        <v>92</v>
      </c>
      <c r="D9" s="246">
        <f>SUM(K13:K412)</f>
        <v>0</v>
      </c>
      <c r="E9" s="246"/>
      <c r="F9" s="104"/>
      <c r="G9" s="127" t="s">
        <v>78</v>
      </c>
      <c r="H9" s="131">
        <f>COUNTA(C13:C212)</f>
        <v>20</v>
      </c>
      <c r="I9" s="130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1455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1456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1457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1458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1459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1460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1461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1462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1463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1464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931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1465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1466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1467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1468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1469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1470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1471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1472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1473</v>
      </c>
      <c r="D32" s="19"/>
      <c r="E32" s="19"/>
      <c r="K32" s="18">
        <f t="shared" si="0"/>
        <v>0</v>
      </c>
    </row>
    <row r="33" spans="2:11">
      <c r="B33" s="19">
        <v>21</v>
      </c>
      <c r="C33" s="85"/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11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27" t="s">
        <v>99</v>
      </c>
      <c r="D3" s="245" t="str">
        <f ca="1">RIGHT(CELL("filename",D3),LEN(CELL("filename",D3))-FIND("]",CELL("filename",D3)))</f>
        <v>岡山</v>
      </c>
      <c r="E3" s="245"/>
      <c r="F3" s="104"/>
      <c r="G3" s="128" t="s">
        <v>82</v>
      </c>
      <c r="H3" s="129">
        <f>SUM(D13:D212)</f>
        <v>0</v>
      </c>
      <c r="I3" s="130" t="s">
        <v>89</v>
      </c>
    </row>
    <row r="4" spans="2:11" ht="15" customHeight="1">
      <c r="C4" s="103"/>
      <c r="D4" s="104"/>
      <c r="E4" s="104"/>
      <c r="F4" s="104"/>
      <c r="G4" s="128" t="s">
        <v>83</v>
      </c>
      <c r="H4" s="129">
        <f>SUM(E13:E212)</f>
        <v>0</v>
      </c>
      <c r="I4" s="130" t="s">
        <v>89</v>
      </c>
    </row>
    <row r="5" spans="2:11" ht="15" customHeight="1">
      <c r="C5" s="127" t="s">
        <v>75</v>
      </c>
      <c r="D5" s="234"/>
      <c r="E5" s="234"/>
      <c r="F5" s="104"/>
      <c r="G5" s="128" t="s">
        <v>84</v>
      </c>
      <c r="H5" s="129">
        <f>SUM(H3:H4)</f>
        <v>0</v>
      </c>
      <c r="I5" s="130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27" t="s">
        <v>93</v>
      </c>
      <c r="D7" s="246">
        <f>COUNTIF(D13:D412,$G$1)</f>
        <v>0</v>
      </c>
      <c r="E7" s="246"/>
      <c r="F7" s="104"/>
      <c r="G7" s="127" t="s">
        <v>76</v>
      </c>
      <c r="H7" s="131">
        <f>COUNT(D13:D212)</f>
        <v>0</v>
      </c>
      <c r="I7" s="130" t="s">
        <v>94</v>
      </c>
    </row>
    <row r="8" spans="2:11">
      <c r="C8" s="127" t="s">
        <v>91</v>
      </c>
      <c r="D8" s="246">
        <f>COUNTIF(E13:E412,$G$1)</f>
        <v>0</v>
      </c>
      <c r="E8" s="246"/>
      <c r="F8" s="104"/>
      <c r="G8" s="127" t="s">
        <v>77</v>
      </c>
      <c r="H8" s="131">
        <f>COUNT(E13:E212)</f>
        <v>0</v>
      </c>
      <c r="I8" s="130" t="s">
        <v>94</v>
      </c>
    </row>
    <row r="9" spans="2:11">
      <c r="C9" s="127" t="s">
        <v>92</v>
      </c>
      <c r="D9" s="246">
        <f>SUM(K13:K412)</f>
        <v>0</v>
      </c>
      <c r="E9" s="246"/>
      <c r="F9" s="104"/>
      <c r="G9" s="127" t="s">
        <v>78</v>
      </c>
      <c r="H9" s="131">
        <f>COUNTA(C13:C212)</f>
        <v>35</v>
      </c>
      <c r="I9" s="130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389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390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391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392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393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394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395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396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397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398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399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400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401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402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403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404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405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406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407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408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409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410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411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412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413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414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415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416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417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418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419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420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421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422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423</v>
      </c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27" t="s">
        <v>99</v>
      </c>
      <c r="D3" s="245" t="str">
        <f ca="1">RIGHT(CELL("filename",D3),LEN(CELL("filename",D3))-FIND("]",CELL("filename",D3)))</f>
        <v>広島</v>
      </c>
      <c r="E3" s="245"/>
      <c r="F3" s="104"/>
      <c r="G3" s="128" t="s">
        <v>82</v>
      </c>
      <c r="H3" s="129">
        <f>SUM(D13:D212)</f>
        <v>0</v>
      </c>
      <c r="I3" s="130" t="s">
        <v>89</v>
      </c>
    </row>
    <row r="4" spans="2:11" ht="15" customHeight="1">
      <c r="C4" s="103"/>
      <c r="D4" s="104"/>
      <c r="E4" s="104"/>
      <c r="F4" s="104"/>
      <c r="G4" s="128" t="s">
        <v>83</v>
      </c>
      <c r="H4" s="129">
        <f>SUM(E13:E212)</f>
        <v>0</v>
      </c>
      <c r="I4" s="130" t="s">
        <v>89</v>
      </c>
    </row>
    <row r="5" spans="2:11" ht="15" customHeight="1">
      <c r="C5" s="127" t="s">
        <v>75</v>
      </c>
      <c r="D5" s="234"/>
      <c r="E5" s="234"/>
      <c r="F5" s="104"/>
      <c r="G5" s="128" t="s">
        <v>84</v>
      </c>
      <c r="H5" s="129">
        <f>SUM(H3:H4)</f>
        <v>0</v>
      </c>
      <c r="I5" s="130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27" t="s">
        <v>93</v>
      </c>
      <c r="D7" s="246">
        <f>COUNTIF(D13:D412,$G$1)</f>
        <v>0</v>
      </c>
      <c r="E7" s="246"/>
      <c r="F7" s="104"/>
      <c r="G7" s="127" t="s">
        <v>76</v>
      </c>
      <c r="H7" s="131">
        <f>COUNT(D13:D212)</f>
        <v>0</v>
      </c>
      <c r="I7" s="130" t="s">
        <v>94</v>
      </c>
    </row>
    <row r="8" spans="2:11">
      <c r="C8" s="127" t="s">
        <v>91</v>
      </c>
      <c r="D8" s="246">
        <f>COUNTIF(E13:E412,$G$1)</f>
        <v>0</v>
      </c>
      <c r="E8" s="246"/>
      <c r="F8" s="104"/>
      <c r="G8" s="127" t="s">
        <v>77</v>
      </c>
      <c r="H8" s="131">
        <f>COUNT(E13:E212)</f>
        <v>0</v>
      </c>
      <c r="I8" s="130" t="s">
        <v>94</v>
      </c>
    </row>
    <row r="9" spans="2:11">
      <c r="C9" s="127" t="s">
        <v>92</v>
      </c>
      <c r="D9" s="246">
        <f>SUM(K13:K412)</f>
        <v>0</v>
      </c>
      <c r="E9" s="246"/>
      <c r="F9" s="104"/>
      <c r="G9" s="127" t="s">
        <v>78</v>
      </c>
      <c r="H9" s="131">
        <f>COUNTA(C13:C212)</f>
        <v>61</v>
      </c>
      <c r="I9" s="130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669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670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671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672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673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674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675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676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677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678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679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680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681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682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683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684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685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686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687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688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689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690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691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692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693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694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695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696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697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698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699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700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701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702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703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704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705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706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707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708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709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710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711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712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713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714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715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716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717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718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719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720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721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722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723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724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725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726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727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728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729</v>
      </c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27" t="s">
        <v>99</v>
      </c>
      <c r="D3" s="245" t="str">
        <f ca="1">RIGHT(CELL("filename",D3),LEN(CELL("filename",D3))-FIND("]",CELL("filename",D3)))</f>
        <v>山口</v>
      </c>
      <c r="E3" s="245"/>
      <c r="F3" s="104"/>
      <c r="G3" s="128" t="s">
        <v>82</v>
      </c>
      <c r="H3" s="129">
        <f>SUM(D13:D212)</f>
        <v>0</v>
      </c>
      <c r="I3" s="130" t="s">
        <v>89</v>
      </c>
    </row>
    <row r="4" spans="2:11" ht="15" customHeight="1">
      <c r="C4" s="103"/>
      <c r="D4" s="104"/>
      <c r="E4" s="104"/>
      <c r="F4" s="104"/>
      <c r="G4" s="128" t="s">
        <v>83</v>
      </c>
      <c r="H4" s="129">
        <f>SUM(E13:E212)</f>
        <v>0</v>
      </c>
      <c r="I4" s="130" t="s">
        <v>89</v>
      </c>
    </row>
    <row r="5" spans="2:11" ht="15" customHeight="1">
      <c r="C5" s="127" t="s">
        <v>75</v>
      </c>
      <c r="D5" s="234"/>
      <c r="E5" s="234"/>
      <c r="F5" s="104"/>
      <c r="G5" s="128" t="s">
        <v>84</v>
      </c>
      <c r="H5" s="129">
        <f>SUM(H3:H4)</f>
        <v>0</v>
      </c>
      <c r="I5" s="130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27" t="s">
        <v>93</v>
      </c>
      <c r="D7" s="246">
        <f>COUNTIF(D13:D412,$G$1)</f>
        <v>0</v>
      </c>
      <c r="E7" s="246"/>
      <c r="F7" s="104"/>
      <c r="G7" s="127" t="s">
        <v>76</v>
      </c>
      <c r="H7" s="131">
        <f>COUNT(D13:D212)</f>
        <v>0</v>
      </c>
      <c r="I7" s="130" t="s">
        <v>94</v>
      </c>
    </row>
    <row r="8" spans="2:11">
      <c r="C8" s="127" t="s">
        <v>91</v>
      </c>
      <c r="D8" s="246">
        <f>COUNTIF(E13:E412,$G$1)</f>
        <v>0</v>
      </c>
      <c r="E8" s="246"/>
      <c r="F8" s="104"/>
      <c r="G8" s="127" t="s">
        <v>77</v>
      </c>
      <c r="H8" s="131">
        <f>COUNT(E13:E212)</f>
        <v>0</v>
      </c>
      <c r="I8" s="130" t="s">
        <v>94</v>
      </c>
    </row>
    <row r="9" spans="2:11">
      <c r="C9" s="127" t="s">
        <v>92</v>
      </c>
      <c r="D9" s="246">
        <f>SUM(K13:K412)</f>
        <v>0</v>
      </c>
      <c r="E9" s="246"/>
      <c r="F9" s="104"/>
      <c r="G9" s="127" t="s">
        <v>78</v>
      </c>
      <c r="H9" s="131">
        <f>COUNTA(C13:C212)</f>
        <v>46</v>
      </c>
      <c r="I9" s="130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941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942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152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943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944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945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946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947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948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949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950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951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952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953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954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955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956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957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958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959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960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961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962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963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964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965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966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967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968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969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970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971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972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973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974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975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976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977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978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979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980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981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982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983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984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985</v>
      </c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5" t="s">
        <v>100</v>
      </c>
      <c r="D3" s="247" t="str">
        <f ca="1">RIGHT(CELL("filename",D3),LEN(CELL("filename",D3))-FIND("]",CELL("filename",D3)))</f>
        <v>徳島</v>
      </c>
      <c r="E3" s="247"/>
      <c r="F3" s="104"/>
      <c r="G3" s="116" t="s">
        <v>82</v>
      </c>
      <c r="H3" s="117">
        <f>SUM(D13:D212)</f>
        <v>0</v>
      </c>
      <c r="I3" s="118" t="s">
        <v>89</v>
      </c>
    </row>
    <row r="4" spans="2:11" ht="15" customHeight="1">
      <c r="C4" s="103"/>
      <c r="D4" s="104"/>
      <c r="E4" s="104"/>
      <c r="F4" s="104"/>
      <c r="G4" s="116" t="s">
        <v>83</v>
      </c>
      <c r="H4" s="117">
        <f>SUM(E13:E212)</f>
        <v>0</v>
      </c>
      <c r="I4" s="118" t="s">
        <v>89</v>
      </c>
    </row>
    <row r="5" spans="2:11" ht="15" customHeight="1">
      <c r="C5" s="115" t="s">
        <v>75</v>
      </c>
      <c r="D5" s="234"/>
      <c r="E5" s="234"/>
      <c r="F5" s="104"/>
      <c r="G5" s="116" t="s">
        <v>84</v>
      </c>
      <c r="H5" s="117">
        <f>SUM(H3:H4)</f>
        <v>0</v>
      </c>
      <c r="I5" s="11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5" t="s">
        <v>93</v>
      </c>
      <c r="D7" s="248">
        <f>COUNTIF(D13:D412,$G$1)</f>
        <v>0</v>
      </c>
      <c r="E7" s="248"/>
      <c r="F7" s="104"/>
      <c r="G7" s="115" t="s">
        <v>76</v>
      </c>
      <c r="H7" s="119">
        <f>COUNT(D13:D212)</f>
        <v>0</v>
      </c>
      <c r="I7" s="118" t="s">
        <v>94</v>
      </c>
    </row>
    <row r="8" spans="2:11">
      <c r="C8" s="115" t="s">
        <v>91</v>
      </c>
      <c r="D8" s="248">
        <f>COUNTIF(E13:E412,$G$1)</f>
        <v>0</v>
      </c>
      <c r="E8" s="248"/>
      <c r="F8" s="104"/>
      <c r="G8" s="115" t="s">
        <v>77</v>
      </c>
      <c r="H8" s="119">
        <f>COUNT(E13:E212)</f>
        <v>0</v>
      </c>
      <c r="I8" s="118" t="s">
        <v>94</v>
      </c>
    </row>
    <row r="9" spans="2:11">
      <c r="C9" s="115" t="s">
        <v>92</v>
      </c>
      <c r="D9" s="248">
        <f>SUM(K13:K412)</f>
        <v>0</v>
      </c>
      <c r="E9" s="248"/>
      <c r="F9" s="104"/>
      <c r="G9" s="115" t="s">
        <v>78</v>
      </c>
      <c r="H9" s="119">
        <f>COUNTA(C13:C212)</f>
        <v>22</v>
      </c>
      <c r="I9" s="11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2795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2796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2797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2798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2799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2800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2801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2802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2803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2804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2805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2806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2807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2808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2809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2810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2811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1013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2812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2813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2814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2815</v>
      </c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5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5" t="s">
        <v>100</v>
      </c>
      <c r="D3" s="247" t="str">
        <f ca="1">RIGHT(CELL("filename",D3),LEN(CELL("filename",D3))-FIND("]",CELL("filename",D3)))</f>
        <v>愛媛</v>
      </c>
      <c r="E3" s="247"/>
      <c r="F3" s="104"/>
      <c r="G3" s="116" t="s">
        <v>82</v>
      </c>
      <c r="H3" s="117">
        <f>SUM(D13:D212)</f>
        <v>0</v>
      </c>
      <c r="I3" s="118" t="s">
        <v>89</v>
      </c>
    </row>
    <row r="4" spans="2:11" ht="15" customHeight="1">
      <c r="C4" s="103"/>
      <c r="D4" s="104"/>
      <c r="E4" s="104"/>
      <c r="F4" s="104"/>
      <c r="G4" s="116" t="s">
        <v>83</v>
      </c>
      <c r="H4" s="117">
        <f>SUM(E13:E212)</f>
        <v>0</v>
      </c>
      <c r="I4" s="118" t="s">
        <v>89</v>
      </c>
    </row>
    <row r="5" spans="2:11" ht="15" customHeight="1">
      <c r="C5" s="115" t="s">
        <v>75</v>
      </c>
      <c r="D5" s="234"/>
      <c r="E5" s="234"/>
      <c r="F5" s="104"/>
      <c r="G5" s="116" t="s">
        <v>84</v>
      </c>
      <c r="H5" s="117">
        <f>SUM(H3:H4)</f>
        <v>0</v>
      </c>
      <c r="I5" s="11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5" t="s">
        <v>93</v>
      </c>
      <c r="D7" s="248">
        <f>COUNTIF(D13:D412,$G$1)</f>
        <v>0</v>
      </c>
      <c r="E7" s="248"/>
      <c r="F7" s="104"/>
      <c r="G7" s="115" t="s">
        <v>76</v>
      </c>
      <c r="H7" s="119">
        <f>COUNT(D13:D212)</f>
        <v>0</v>
      </c>
      <c r="I7" s="118" t="s">
        <v>94</v>
      </c>
    </row>
    <row r="8" spans="2:11">
      <c r="C8" s="115" t="s">
        <v>91</v>
      </c>
      <c r="D8" s="248">
        <f>COUNTIF(E13:E412,$G$1)</f>
        <v>0</v>
      </c>
      <c r="E8" s="248"/>
      <c r="F8" s="104"/>
      <c r="G8" s="115" t="s">
        <v>77</v>
      </c>
      <c r="H8" s="119">
        <f>COUNT(E13:E212)</f>
        <v>0</v>
      </c>
      <c r="I8" s="118" t="s">
        <v>94</v>
      </c>
    </row>
    <row r="9" spans="2:11">
      <c r="C9" s="115" t="s">
        <v>92</v>
      </c>
      <c r="D9" s="248">
        <f>SUM(K13:K412)</f>
        <v>0</v>
      </c>
      <c r="E9" s="248"/>
      <c r="F9" s="104"/>
      <c r="G9" s="115" t="s">
        <v>78</v>
      </c>
      <c r="H9" s="119">
        <f>COUNTA(C13:C212)</f>
        <v>49</v>
      </c>
      <c r="I9" s="11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2885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2886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2887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2888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2889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2890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2891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1380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2892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2893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2894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2895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2896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2897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2898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2899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2900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2901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2902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2903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2904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2905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2906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2907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2908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2909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2910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2911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2912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2913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2914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2915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2916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2917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2918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2919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2920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2921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2922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2923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2924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2925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2926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2927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2928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2929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2930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2931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2932</v>
      </c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1" t="s">
        <v>90</v>
      </c>
      <c r="D3" s="231" t="str">
        <f ca="1">RIGHT(CELL("filename",D3),LEN(CELL("filename",D3))-FIND("]",CELL("filename",D3)))</f>
        <v>青森</v>
      </c>
      <c r="E3" s="231"/>
      <c r="G3" s="82" t="s">
        <v>82</v>
      </c>
      <c r="H3" s="83">
        <f>SUM(D13:D212)</f>
        <v>0</v>
      </c>
      <c r="I3" s="84" t="s">
        <v>89</v>
      </c>
    </row>
    <row r="4" spans="2:11" ht="15" customHeight="1">
      <c r="C4" s="21"/>
      <c r="G4" s="82" t="s">
        <v>83</v>
      </c>
      <c r="H4" s="83">
        <f>SUM(E13:E212)</f>
        <v>0</v>
      </c>
      <c r="I4" s="84" t="s">
        <v>89</v>
      </c>
    </row>
    <row r="5" spans="2:11" ht="15" customHeight="1">
      <c r="C5" s="81" t="s">
        <v>75</v>
      </c>
      <c r="D5" s="227"/>
      <c r="E5" s="227"/>
      <c r="G5" s="82" t="s">
        <v>84</v>
      </c>
      <c r="H5" s="83">
        <f>SUM(H3:H4)</f>
        <v>0</v>
      </c>
      <c r="I5" s="84" t="s">
        <v>89</v>
      </c>
    </row>
    <row r="6" spans="2:11" ht="13.5" customHeight="1">
      <c r="C6" s="21"/>
    </row>
    <row r="7" spans="2:11">
      <c r="C7" s="81" t="s">
        <v>93</v>
      </c>
      <c r="D7" s="232">
        <f>COUNTIF(D13:D412,$G$1)</f>
        <v>0</v>
      </c>
      <c r="E7" s="232"/>
      <c r="G7" s="81" t="s">
        <v>76</v>
      </c>
      <c r="H7" s="86">
        <f>COUNT(D13:D212)</f>
        <v>0</v>
      </c>
      <c r="I7" s="84" t="s">
        <v>94</v>
      </c>
    </row>
    <row r="8" spans="2:11">
      <c r="C8" s="81" t="s">
        <v>91</v>
      </c>
      <c r="D8" s="232">
        <f>COUNTIF(E13:E412,$G$1)</f>
        <v>0</v>
      </c>
      <c r="E8" s="232"/>
      <c r="G8" s="81" t="s">
        <v>77</v>
      </c>
      <c r="H8" s="86">
        <f>COUNT(E13:E212)</f>
        <v>0</v>
      </c>
      <c r="I8" s="84" t="s">
        <v>94</v>
      </c>
    </row>
    <row r="9" spans="2:11">
      <c r="C9" s="81" t="s">
        <v>92</v>
      </c>
      <c r="D9" s="232">
        <f>SUM(K13:K412)</f>
        <v>0</v>
      </c>
      <c r="E9" s="232"/>
      <c r="G9" s="81" t="s">
        <v>78</v>
      </c>
      <c r="H9" s="86">
        <f>COUNTA(C13:C212)</f>
        <v>44</v>
      </c>
      <c r="I9" s="84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2420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2421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2422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2423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2424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2425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2426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2427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2428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2429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2430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2431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2432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2433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2434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2435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2436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2437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2438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2439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2440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2441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2442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2443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2444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2445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2446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2447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2448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2449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2450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2451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2452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2453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2454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2455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2456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2457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2458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2459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2460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2461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2462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2463</v>
      </c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5" t="s">
        <v>100</v>
      </c>
      <c r="D3" s="247" t="str">
        <f ca="1">RIGHT(CELL("filename",D3),LEN(CELL("filename",D3))-FIND("]",CELL("filename",D3)))</f>
        <v>香川</v>
      </c>
      <c r="E3" s="247"/>
      <c r="F3" s="104"/>
      <c r="G3" s="116" t="s">
        <v>82</v>
      </c>
      <c r="H3" s="117">
        <f>SUM(D13:D212)</f>
        <v>0</v>
      </c>
      <c r="I3" s="118" t="s">
        <v>89</v>
      </c>
    </row>
    <row r="4" spans="2:11" ht="15" customHeight="1">
      <c r="C4" s="103"/>
      <c r="D4" s="104"/>
      <c r="E4" s="104"/>
      <c r="F4" s="104"/>
      <c r="G4" s="116" t="s">
        <v>83</v>
      </c>
      <c r="H4" s="117">
        <f>SUM(E13:E212)</f>
        <v>0</v>
      </c>
      <c r="I4" s="118" t="s">
        <v>89</v>
      </c>
    </row>
    <row r="5" spans="2:11" ht="15" customHeight="1">
      <c r="C5" s="115" t="s">
        <v>75</v>
      </c>
      <c r="D5" s="234"/>
      <c r="E5" s="234"/>
      <c r="F5" s="104"/>
      <c r="G5" s="116" t="s">
        <v>84</v>
      </c>
      <c r="H5" s="117">
        <f>SUM(H3:H4)</f>
        <v>0</v>
      </c>
      <c r="I5" s="11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5" t="s">
        <v>93</v>
      </c>
      <c r="D7" s="248">
        <f>COUNTIF(D13:D412,$G$1)</f>
        <v>0</v>
      </c>
      <c r="E7" s="248"/>
      <c r="F7" s="104"/>
      <c r="G7" s="115" t="s">
        <v>76</v>
      </c>
      <c r="H7" s="119">
        <f>COUNT(D13:D212)</f>
        <v>0</v>
      </c>
      <c r="I7" s="118" t="s">
        <v>94</v>
      </c>
    </row>
    <row r="8" spans="2:11">
      <c r="C8" s="115" t="s">
        <v>91</v>
      </c>
      <c r="D8" s="248">
        <f>COUNTIF(E13:E412,$G$1)</f>
        <v>0</v>
      </c>
      <c r="E8" s="248"/>
      <c r="F8" s="104"/>
      <c r="G8" s="115" t="s">
        <v>77</v>
      </c>
      <c r="H8" s="119">
        <f>COUNT(E13:E212)</f>
        <v>0</v>
      </c>
      <c r="I8" s="118" t="s">
        <v>94</v>
      </c>
    </row>
    <row r="9" spans="2:11">
      <c r="C9" s="115" t="s">
        <v>92</v>
      </c>
      <c r="D9" s="248">
        <f>SUM(K13:K412)</f>
        <v>0</v>
      </c>
      <c r="E9" s="248"/>
      <c r="F9" s="104"/>
      <c r="G9" s="115" t="s">
        <v>78</v>
      </c>
      <c r="H9" s="119">
        <f>COUNTA(C13:C212)</f>
        <v>25</v>
      </c>
      <c r="I9" s="11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166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167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168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169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170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171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172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173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174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175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176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177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178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179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180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181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182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183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184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185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186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187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188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189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190</v>
      </c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115" t="s">
        <v>100</v>
      </c>
      <c r="D3" s="247" t="str">
        <f ca="1">RIGHT(CELL("filename",D3),LEN(CELL("filename",D3))-FIND("]",CELL("filename",D3)))</f>
        <v>高知</v>
      </c>
      <c r="E3" s="247"/>
      <c r="F3" s="104"/>
      <c r="G3" s="116" t="s">
        <v>82</v>
      </c>
      <c r="H3" s="117">
        <f>SUM(D13:D212)</f>
        <v>0</v>
      </c>
      <c r="I3" s="118" t="s">
        <v>89</v>
      </c>
    </row>
    <row r="4" spans="2:11" ht="15" customHeight="1">
      <c r="C4" s="103"/>
      <c r="D4" s="104"/>
      <c r="E4" s="104"/>
      <c r="F4" s="104"/>
      <c r="G4" s="116" t="s">
        <v>83</v>
      </c>
      <c r="H4" s="117">
        <f>SUM(E13:E212)</f>
        <v>0</v>
      </c>
      <c r="I4" s="118" t="s">
        <v>89</v>
      </c>
    </row>
    <row r="5" spans="2:11" ht="15" customHeight="1">
      <c r="C5" s="115" t="s">
        <v>75</v>
      </c>
      <c r="D5" s="234"/>
      <c r="E5" s="234"/>
      <c r="F5" s="104"/>
      <c r="G5" s="116" t="s">
        <v>84</v>
      </c>
      <c r="H5" s="117">
        <f>SUM(H3:H4)</f>
        <v>0</v>
      </c>
      <c r="I5" s="118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115" t="s">
        <v>93</v>
      </c>
      <c r="D7" s="248">
        <f>COUNTIF(D13:D412,$G$1)</f>
        <v>0</v>
      </c>
      <c r="E7" s="248"/>
      <c r="F7" s="104"/>
      <c r="G7" s="115" t="s">
        <v>76</v>
      </c>
      <c r="H7" s="119">
        <f>COUNT(D13:D212)</f>
        <v>0</v>
      </c>
      <c r="I7" s="118" t="s">
        <v>94</v>
      </c>
    </row>
    <row r="8" spans="2:11">
      <c r="C8" s="115" t="s">
        <v>91</v>
      </c>
      <c r="D8" s="248">
        <f>COUNTIF(E13:E412,$G$1)</f>
        <v>0</v>
      </c>
      <c r="E8" s="248"/>
      <c r="F8" s="104"/>
      <c r="G8" s="115" t="s">
        <v>77</v>
      </c>
      <c r="H8" s="119">
        <f>COUNT(E13:E212)</f>
        <v>0</v>
      </c>
      <c r="I8" s="118" t="s">
        <v>94</v>
      </c>
    </row>
    <row r="9" spans="2:11">
      <c r="C9" s="115" t="s">
        <v>92</v>
      </c>
      <c r="D9" s="248">
        <f>SUM(K13:K412)</f>
        <v>0</v>
      </c>
      <c r="E9" s="248"/>
      <c r="F9" s="104"/>
      <c r="G9" s="115" t="s">
        <v>78</v>
      </c>
      <c r="H9" s="119">
        <f>COUNTA(C13:C212)</f>
        <v>22</v>
      </c>
      <c r="I9" s="118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730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731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732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733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734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735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736</v>
      </c>
      <c r="D19" s="19"/>
      <c r="E19" s="19"/>
      <c r="K19" s="18">
        <f t="shared" si="0"/>
        <v>0</v>
      </c>
    </row>
    <row r="20" spans="2:11" ht="27">
      <c r="B20" s="19">
        <v>8</v>
      </c>
      <c r="C20" s="85" t="s">
        <v>737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738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739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740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741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60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742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743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744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745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746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747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748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749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750</v>
      </c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福岡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98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1916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1917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1918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1919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1920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1921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1922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1923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1924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1925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1926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1927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1928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1929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1930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1931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1932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1933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1934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1935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1936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1937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1938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1939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1940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1941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1942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1943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1944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1945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1946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1947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1948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1949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1950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1951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1952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1953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1954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1955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1956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1957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1958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1959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1960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1961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1962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1963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1964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1965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1966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1967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1968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1969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1970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1971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1972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1973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1974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1975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1976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1977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1978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1979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1980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1981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1982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1983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1984</v>
      </c>
      <c r="D81" s="19"/>
      <c r="E81" s="19"/>
      <c r="K81" s="18">
        <f t="shared" si="1"/>
        <v>0</v>
      </c>
    </row>
    <row r="82" spans="2:11">
      <c r="B82" s="19">
        <v>70</v>
      </c>
      <c r="C82" s="85" t="s">
        <v>1985</v>
      </c>
      <c r="D82" s="19"/>
      <c r="E82" s="19"/>
      <c r="K82" s="18">
        <f t="shared" si="1"/>
        <v>0</v>
      </c>
    </row>
    <row r="83" spans="2:11">
      <c r="B83" s="19">
        <v>71</v>
      </c>
      <c r="C83" s="85" t="s">
        <v>1986</v>
      </c>
      <c r="D83" s="19"/>
      <c r="E83" s="19"/>
      <c r="K83" s="18">
        <f t="shared" si="1"/>
        <v>0</v>
      </c>
    </row>
    <row r="84" spans="2:11">
      <c r="B84" s="19">
        <v>72</v>
      </c>
      <c r="C84" s="85" t="s">
        <v>1987</v>
      </c>
      <c r="D84" s="19"/>
      <c r="E84" s="19"/>
      <c r="K84" s="18">
        <f t="shared" si="1"/>
        <v>0</v>
      </c>
    </row>
    <row r="85" spans="2:11">
      <c r="B85" s="19">
        <v>73</v>
      </c>
      <c r="C85" s="85" t="s">
        <v>1988</v>
      </c>
      <c r="D85" s="19"/>
      <c r="E85" s="19"/>
      <c r="K85" s="18">
        <f t="shared" si="1"/>
        <v>0</v>
      </c>
    </row>
    <row r="86" spans="2:11">
      <c r="B86" s="19">
        <v>74</v>
      </c>
      <c r="C86" s="85" t="s">
        <v>1989</v>
      </c>
      <c r="D86" s="19"/>
      <c r="E86" s="19"/>
      <c r="K86" s="18">
        <f t="shared" si="1"/>
        <v>0</v>
      </c>
    </row>
    <row r="87" spans="2:11">
      <c r="B87" s="19">
        <v>75</v>
      </c>
      <c r="C87" s="85" t="s">
        <v>1990</v>
      </c>
      <c r="D87" s="19"/>
      <c r="E87" s="19"/>
      <c r="K87" s="18">
        <f t="shared" si="1"/>
        <v>0</v>
      </c>
    </row>
    <row r="88" spans="2:11">
      <c r="B88" s="19">
        <v>76</v>
      </c>
      <c r="C88" s="85" t="s">
        <v>1991</v>
      </c>
      <c r="D88" s="19"/>
      <c r="E88" s="19"/>
      <c r="K88" s="18">
        <f t="shared" si="1"/>
        <v>0</v>
      </c>
    </row>
    <row r="89" spans="2:11">
      <c r="B89" s="19">
        <v>77</v>
      </c>
      <c r="C89" s="85" t="s">
        <v>1992</v>
      </c>
      <c r="D89" s="19"/>
      <c r="E89" s="19"/>
      <c r="K89" s="18">
        <f t="shared" si="1"/>
        <v>0</v>
      </c>
    </row>
    <row r="90" spans="2:11">
      <c r="B90" s="19">
        <v>78</v>
      </c>
      <c r="C90" s="85" t="s">
        <v>1993</v>
      </c>
      <c r="D90" s="19"/>
      <c r="E90" s="19"/>
      <c r="K90" s="18">
        <f t="shared" si="1"/>
        <v>0</v>
      </c>
    </row>
    <row r="91" spans="2:11">
      <c r="B91" s="19">
        <v>79</v>
      </c>
      <c r="C91" s="85" t="s">
        <v>1994</v>
      </c>
      <c r="D91" s="19"/>
      <c r="E91" s="19"/>
      <c r="K91" s="18">
        <f t="shared" si="1"/>
        <v>0</v>
      </c>
    </row>
    <row r="92" spans="2:11">
      <c r="B92" s="19">
        <v>80</v>
      </c>
      <c r="C92" s="85" t="s">
        <v>1995</v>
      </c>
      <c r="D92" s="19"/>
      <c r="E92" s="19"/>
      <c r="K92" s="18">
        <f t="shared" si="1"/>
        <v>0</v>
      </c>
    </row>
    <row r="93" spans="2:11">
      <c r="B93" s="19">
        <v>81</v>
      </c>
      <c r="C93" s="85" t="s">
        <v>1996</v>
      </c>
      <c r="D93" s="19"/>
      <c r="E93" s="19"/>
      <c r="K93" s="18">
        <f t="shared" si="1"/>
        <v>0</v>
      </c>
    </row>
    <row r="94" spans="2:11">
      <c r="B94" s="19">
        <v>82</v>
      </c>
      <c r="C94" s="85" t="s">
        <v>1997</v>
      </c>
      <c r="D94" s="19"/>
      <c r="E94" s="19"/>
      <c r="K94" s="18">
        <f t="shared" si="1"/>
        <v>0</v>
      </c>
    </row>
    <row r="95" spans="2:11">
      <c r="B95" s="19">
        <v>83</v>
      </c>
      <c r="C95" s="85" t="s">
        <v>1998</v>
      </c>
      <c r="D95" s="19"/>
      <c r="E95" s="19"/>
      <c r="K95" s="18">
        <f t="shared" si="1"/>
        <v>0</v>
      </c>
    </row>
    <row r="96" spans="2:11">
      <c r="B96" s="19">
        <v>84</v>
      </c>
      <c r="C96" s="85" t="s">
        <v>1999</v>
      </c>
      <c r="D96" s="19"/>
      <c r="E96" s="19"/>
      <c r="K96" s="18">
        <f t="shared" si="1"/>
        <v>0</v>
      </c>
    </row>
    <row r="97" spans="2:11">
      <c r="B97" s="19">
        <v>85</v>
      </c>
      <c r="C97" s="85" t="s">
        <v>2000</v>
      </c>
      <c r="D97" s="19"/>
      <c r="E97" s="19"/>
      <c r="K97" s="18">
        <f t="shared" si="1"/>
        <v>0</v>
      </c>
    </row>
    <row r="98" spans="2:11">
      <c r="B98" s="19">
        <v>86</v>
      </c>
      <c r="C98" s="85" t="s">
        <v>2001</v>
      </c>
      <c r="D98" s="19"/>
      <c r="E98" s="19"/>
      <c r="K98" s="18">
        <f t="shared" si="1"/>
        <v>0</v>
      </c>
    </row>
    <row r="99" spans="2:11">
      <c r="B99" s="19">
        <v>87</v>
      </c>
      <c r="C99" s="85" t="s">
        <v>2002</v>
      </c>
      <c r="D99" s="19"/>
      <c r="E99" s="19"/>
      <c r="K99" s="18">
        <f t="shared" si="1"/>
        <v>0</v>
      </c>
    </row>
    <row r="100" spans="2:11">
      <c r="B100" s="19">
        <v>88</v>
      </c>
      <c r="C100" s="85" t="s">
        <v>2003</v>
      </c>
      <c r="D100" s="19"/>
      <c r="E100" s="19"/>
      <c r="K100" s="18">
        <f t="shared" si="1"/>
        <v>0</v>
      </c>
    </row>
    <row r="101" spans="2:11">
      <c r="B101" s="19">
        <v>89</v>
      </c>
      <c r="C101" s="85" t="s">
        <v>2004</v>
      </c>
      <c r="D101" s="19"/>
      <c r="E101" s="19"/>
      <c r="K101" s="18">
        <f t="shared" si="1"/>
        <v>0</v>
      </c>
    </row>
    <row r="102" spans="2:11">
      <c r="B102" s="19">
        <v>90</v>
      </c>
      <c r="C102" s="85" t="s">
        <v>2005</v>
      </c>
      <c r="D102" s="19"/>
      <c r="E102" s="19"/>
      <c r="K102" s="18">
        <f t="shared" si="1"/>
        <v>0</v>
      </c>
    </row>
    <row r="103" spans="2:11">
      <c r="B103" s="19">
        <v>91</v>
      </c>
      <c r="C103" s="85" t="s">
        <v>2006</v>
      </c>
      <c r="D103" s="19"/>
      <c r="E103" s="19"/>
      <c r="K103" s="18">
        <f t="shared" si="1"/>
        <v>0</v>
      </c>
    </row>
    <row r="104" spans="2:11">
      <c r="B104" s="19">
        <v>92</v>
      </c>
      <c r="C104" s="85" t="s">
        <v>2007</v>
      </c>
      <c r="D104" s="19"/>
      <c r="E104" s="19"/>
      <c r="K104" s="18">
        <f t="shared" si="1"/>
        <v>0</v>
      </c>
    </row>
    <row r="105" spans="2:11">
      <c r="B105" s="19">
        <v>93</v>
      </c>
      <c r="C105" s="85" t="s">
        <v>2008</v>
      </c>
      <c r="D105" s="19"/>
      <c r="E105" s="19"/>
      <c r="K105" s="18">
        <f t="shared" si="1"/>
        <v>0</v>
      </c>
    </row>
    <row r="106" spans="2:11">
      <c r="B106" s="19">
        <v>94</v>
      </c>
      <c r="C106" s="85" t="s">
        <v>2009</v>
      </c>
      <c r="D106" s="19"/>
      <c r="E106" s="19"/>
      <c r="K106" s="18">
        <f t="shared" si="1"/>
        <v>0</v>
      </c>
    </row>
    <row r="107" spans="2:11">
      <c r="B107" s="19">
        <v>95</v>
      </c>
      <c r="C107" s="85" t="s">
        <v>2010</v>
      </c>
      <c r="D107" s="19"/>
      <c r="E107" s="19"/>
      <c r="K107" s="18">
        <f t="shared" si="1"/>
        <v>0</v>
      </c>
    </row>
    <row r="108" spans="2:11">
      <c r="B108" s="19">
        <v>96</v>
      </c>
      <c r="C108" s="85" t="s">
        <v>2011</v>
      </c>
      <c r="D108" s="19"/>
      <c r="E108" s="19"/>
      <c r="K108" s="18">
        <f t="shared" si="1"/>
        <v>0</v>
      </c>
    </row>
    <row r="109" spans="2:11">
      <c r="B109" s="19">
        <v>97</v>
      </c>
      <c r="C109" s="85" t="s">
        <v>2012</v>
      </c>
      <c r="D109" s="19"/>
      <c r="E109" s="19"/>
      <c r="K109" s="18">
        <f t="shared" si="1"/>
        <v>0</v>
      </c>
    </row>
    <row r="110" spans="2:11">
      <c r="B110" s="19">
        <v>98</v>
      </c>
      <c r="C110" s="85" t="s">
        <v>2013</v>
      </c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熊本</v>
      </c>
      <c r="E3" s="249"/>
      <c r="F3" s="104"/>
      <c r="G3" s="94" t="s">
        <v>82</v>
      </c>
      <c r="H3" s="95">
        <f>SUM(D13:D206)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SUM(E13:E206)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COUNT(D13:D206)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COUNT(E13:E206)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47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119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120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121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122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123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124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125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126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127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128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129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130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131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132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133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134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135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136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137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138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139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140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141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142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143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144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145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146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147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148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149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150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151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152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153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154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155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156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157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158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159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160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161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162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163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164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165</v>
      </c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鹿児島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69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2607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2608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2609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2610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2611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2612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2613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2614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2615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2616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2617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2618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2619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2620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2621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2622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2623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2624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2625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2626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2627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2628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2629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2630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2631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2632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2633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2634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2635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2636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2637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2638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2639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2640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2641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2642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2643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2644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2645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2646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2647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2648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2649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2650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2651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2652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2653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2654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2655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2656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2657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2658</v>
      </c>
      <c r="D64" s="19"/>
      <c r="E64" s="19"/>
      <c r="K64" s="18">
        <f t="shared" si="0"/>
        <v>0</v>
      </c>
    </row>
    <row r="65" spans="2:11">
      <c r="B65" s="19">
        <v>53</v>
      </c>
      <c r="C65" s="85" t="s">
        <v>2659</v>
      </c>
      <c r="D65" s="19"/>
      <c r="E65" s="19"/>
      <c r="K65" s="18">
        <f t="shared" si="0"/>
        <v>0</v>
      </c>
    </row>
    <row r="66" spans="2:11">
      <c r="B66" s="19">
        <v>54</v>
      </c>
      <c r="C66" s="85" t="s">
        <v>2660</v>
      </c>
      <c r="D66" s="19"/>
      <c r="E66" s="19"/>
      <c r="K66" s="18">
        <f t="shared" si="0"/>
        <v>0</v>
      </c>
    </row>
    <row r="67" spans="2:11">
      <c r="B67" s="19">
        <v>55</v>
      </c>
      <c r="C67" s="85" t="s">
        <v>2661</v>
      </c>
      <c r="D67" s="19"/>
      <c r="E67" s="19"/>
      <c r="K67" s="18">
        <f t="shared" si="0"/>
        <v>0</v>
      </c>
    </row>
    <row r="68" spans="2:11">
      <c r="B68" s="19">
        <v>56</v>
      </c>
      <c r="C68" s="85" t="s">
        <v>2662</v>
      </c>
      <c r="D68" s="19"/>
      <c r="E68" s="19"/>
      <c r="K68" s="18">
        <f t="shared" si="0"/>
        <v>0</v>
      </c>
    </row>
    <row r="69" spans="2:11">
      <c r="B69" s="19">
        <v>57</v>
      </c>
      <c r="C69" s="85" t="s">
        <v>2663</v>
      </c>
      <c r="D69" s="19"/>
      <c r="E69" s="19"/>
      <c r="K69" s="18">
        <f t="shared" si="0"/>
        <v>0</v>
      </c>
    </row>
    <row r="70" spans="2:11">
      <c r="B70" s="19">
        <v>58</v>
      </c>
      <c r="C70" s="85" t="s">
        <v>2664</v>
      </c>
      <c r="D70" s="19"/>
      <c r="E70" s="19"/>
      <c r="K70" s="18">
        <f t="shared" si="0"/>
        <v>0</v>
      </c>
    </row>
    <row r="71" spans="2:11">
      <c r="B71" s="19">
        <v>59</v>
      </c>
      <c r="C71" s="85" t="s">
        <v>2665</v>
      </c>
      <c r="D71" s="19"/>
      <c r="E71" s="19"/>
      <c r="K71" s="18">
        <f t="shared" si="0"/>
        <v>0</v>
      </c>
    </row>
    <row r="72" spans="2:11">
      <c r="B72" s="19">
        <v>60</v>
      </c>
      <c r="C72" s="85" t="s">
        <v>2666</v>
      </c>
      <c r="D72" s="19"/>
      <c r="E72" s="19"/>
      <c r="K72" s="18">
        <f t="shared" si="0"/>
        <v>0</v>
      </c>
    </row>
    <row r="73" spans="2:11">
      <c r="B73" s="19">
        <v>61</v>
      </c>
      <c r="C73" s="85" t="s">
        <v>2667</v>
      </c>
      <c r="D73" s="19"/>
      <c r="E73" s="19"/>
      <c r="K73" s="18">
        <f t="shared" si="0"/>
        <v>0</v>
      </c>
    </row>
    <row r="74" spans="2:11">
      <c r="B74" s="19">
        <v>62</v>
      </c>
      <c r="C74" s="85" t="s">
        <v>2668</v>
      </c>
      <c r="D74" s="19"/>
      <c r="E74" s="19"/>
      <c r="K74" s="18">
        <f t="shared" si="0"/>
        <v>0</v>
      </c>
    </row>
    <row r="75" spans="2:11">
      <c r="B75" s="19">
        <v>63</v>
      </c>
      <c r="C75" s="85" t="s">
        <v>2669</v>
      </c>
      <c r="D75" s="19"/>
      <c r="E75" s="19"/>
      <c r="K75" s="18">
        <f t="shared" si="0"/>
        <v>0</v>
      </c>
    </row>
    <row r="76" spans="2:11">
      <c r="B76" s="19">
        <v>64</v>
      </c>
      <c r="C76" s="85" t="s">
        <v>2670</v>
      </c>
      <c r="D76" s="19"/>
      <c r="E76" s="19"/>
      <c r="K76" s="18">
        <f t="shared" si="0"/>
        <v>0</v>
      </c>
    </row>
    <row r="77" spans="2:11">
      <c r="B77" s="19">
        <v>65</v>
      </c>
      <c r="C77" s="85" t="s">
        <v>2671</v>
      </c>
      <c r="D77" s="19"/>
      <c r="E77" s="19"/>
      <c r="K77" s="18">
        <f t="shared" si="0"/>
        <v>0</v>
      </c>
    </row>
    <row r="78" spans="2:11">
      <c r="B78" s="19">
        <v>66</v>
      </c>
      <c r="C78" s="85" t="s">
        <v>2672</v>
      </c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 t="s">
        <v>2673</v>
      </c>
      <c r="D79" s="19"/>
      <c r="E79" s="19"/>
      <c r="K79" s="18">
        <f t="shared" si="1"/>
        <v>0</v>
      </c>
    </row>
    <row r="80" spans="2:11">
      <c r="B80" s="19">
        <v>68</v>
      </c>
      <c r="C80" s="85" t="s">
        <v>2674</v>
      </c>
      <c r="D80" s="19"/>
      <c r="E80" s="19"/>
      <c r="K80" s="18">
        <f t="shared" si="1"/>
        <v>0</v>
      </c>
    </row>
    <row r="81" spans="2:11">
      <c r="B81" s="19">
        <v>69</v>
      </c>
      <c r="C81" s="85" t="s">
        <v>2675</v>
      </c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長崎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31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1405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1408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1409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1410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1411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1413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1414</v>
      </c>
      <c r="D19" s="19"/>
      <c r="E19" s="19"/>
      <c r="K19" s="18">
        <f t="shared" si="0"/>
        <v>0</v>
      </c>
    </row>
    <row r="20" spans="2:11" ht="27">
      <c r="B20" s="19">
        <v>8</v>
      </c>
      <c r="C20" s="85" t="s">
        <v>1406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1415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1416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1417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1418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1419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1420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1421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1422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1423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1424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1425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1426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1427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1428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1429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1430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1431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1432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1433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1434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1435</v>
      </c>
      <c r="D41" s="19"/>
      <c r="E41" s="19"/>
      <c r="K41" s="18">
        <f t="shared" si="0"/>
        <v>0</v>
      </c>
    </row>
    <row r="42" spans="2:11" ht="27">
      <c r="B42" s="19">
        <v>30</v>
      </c>
      <c r="C42" s="85" t="s">
        <v>1407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1436</v>
      </c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宮崎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39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2314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2315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2316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2317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2318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2319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2320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2321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2322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2323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2324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2325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2326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2327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2328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2329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2330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2331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2332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2333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2334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2335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2336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2337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2338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2339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2340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2341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2342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2343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2344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2345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2346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2347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2348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2349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2350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2351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2352</v>
      </c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大分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40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2353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2354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2355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2356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2357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2358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2359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2360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2361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2362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2363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2364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2365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2366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2367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2368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2369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2370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2371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2372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2373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2374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2375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2376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2377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2378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2379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2380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2381</v>
      </c>
      <c r="D41" s="19"/>
      <c r="E41" s="19"/>
      <c r="K41" s="18">
        <f t="shared" si="0"/>
        <v>0</v>
      </c>
    </row>
    <row r="42" spans="2:11" ht="27">
      <c r="B42" s="19">
        <v>30</v>
      </c>
      <c r="C42" s="85" t="s">
        <v>2382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2383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2384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2385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2386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2387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2388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2389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2390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2391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2392</v>
      </c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佐賀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27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2393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2394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2395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2396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2397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2398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2399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2400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2401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2402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2403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2404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2405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2406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2407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2408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2409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2410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2411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2412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2413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2414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2415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2416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2417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2418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2419</v>
      </c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93" t="s">
        <v>101</v>
      </c>
      <c r="D3" s="249" t="str">
        <f ca="1">RIGHT(CELL("filename",D3),LEN(CELL("filename",D3))-FIND("]",CELL("filename",D3)))</f>
        <v>沖縄</v>
      </c>
      <c r="E3" s="249"/>
      <c r="F3" s="104"/>
      <c r="G3" s="94" t="s">
        <v>82</v>
      </c>
      <c r="H3" s="95">
        <f>SUM(D13:D212)</f>
        <v>0</v>
      </c>
      <c r="I3" s="96" t="s">
        <v>89</v>
      </c>
    </row>
    <row r="4" spans="2:11" ht="15" customHeight="1">
      <c r="C4" s="103"/>
      <c r="D4" s="104"/>
      <c r="E4" s="104"/>
      <c r="F4" s="104"/>
      <c r="G4" s="94" t="s">
        <v>83</v>
      </c>
      <c r="H4" s="95">
        <f>SUM(E13:E212)</f>
        <v>0</v>
      </c>
      <c r="I4" s="96" t="s">
        <v>89</v>
      </c>
    </row>
    <row r="5" spans="2:11" ht="15" customHeight="1">
      <c r="C5" s="93" t="s">
        <v>75</v>
      </c>
      <c r="D5" s="234"/>
      <c r="E5" s="234"/>
      <c r="F5" s="104"/>
      <c r="G5" s="94" t="s">
        <v>84</v>
      </c>
      <c r="H5" s="95">
        <f>SUM(H3:H4)</f>
        <v>0</v>
      </c>
      <c r="I5" s="96" t="s">
        <v>89</v>
      </c>
    </row>
    <row r="6" spans="2:11" ht="13.5" customHeight="1">
      <c r="C6" s="103"/>
      <c r="D6" s="104"/>
      <c r="E6" s="104"/>
      <c r="F6" s="104"/>
      <c r="G6" s="104"/>
      <c r="H6" s="104"/>
      <c r="I6" s="104"/>
    </row>
    <row r="7" spans="2:11">
      <c r="C7" s="93" t="s">
        <v>93</v>
      </c>
      <c r="D7" s="250">
        <f>COUNTIF(D13:D412,$G$1)</f>
        <v>0</v>
      </c>
      <c r="E7" s="250"/>
      <c r="F7" s="104"/>
      <c r="G7" s="93" t="s">
        <v>76</v>
      </c>
      <c r="H7" s="97">
        <f>COUNT(D13:D212)</f>
        <v>0</v>
      </c>
      <c r="I7" s="96" t="s">
        <v>94</v>
      </c>
    </row>
    <row r="8" spans="2:11">
      <c r="C8" s="93" t="s">
        <v>91</v>
      </c>
      <c r="D8" s="250">
        <f>COUNTIF(E13:E412,$G$1)</f>
        <v>0</v>
      </c>
      <c r="E8" s="250"/>
      <c r="F8" s="104"/>
      <c r="G8" s="93" t="s">
        <v>77</v>
      </c>
      <c r="H8" s="97">
        <f>COUNT(E13:E212)</f>
        <v>0</v>
      </c>
      <c r="I8" s="96" t="s">
        <v>94</v>
      </c>
    </row>
    <row r="9" spans="2:11">
      <c r="C9" s="93" t="s">
        <v>92</v>
      </c>
      <c r="D9" s="250">
        <f>SUM(K13:K412)</f>
        <v>0</v>
      </c>
      <c r="E9" s="250"/>
      <c r="F9" s="104"/>
      <c r="G9" s="93" t="s">
        <v>78</v>
      </c>
      <c r="H9" s="97">
        <f>COUNTA(C13:C212)</f>
        <v>52</v>
      </c>
      <c r="I9" s="96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2239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2240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2241</v>
      </c>
      <c r="D15" s="19"/>
      <c r="E15" s="19"/>
      <c r="K15" s="18">
        <f t="shared" si="0"/>
        <v>0</v>
      </c>
    </row>
    <row r="16" spans="2:11" ht="27">
      <c r="B16" s="19">
        <v>4</v>
      </c>
      <c r="C16" s="85" t="s">
        <v>2242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2243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2244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2245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2246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2247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2248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2249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2250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2251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2252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2253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2254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2255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2256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2257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2258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2259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2260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2261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2262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2263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2264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2265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2266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2267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2268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2269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2270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2271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2272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2273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2274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2275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2276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2277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2278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2279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2280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2281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2282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2283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2284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2285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2286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2287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2288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2289</v>
      </c>
      <c r="D63" s="19"/>
      <c r="E63" s="19"/>
      <c r="K63" s="18">
        <f t="shared" si="0"/>
        <v>0</v>
      </c>
    </row>
    <row r="64" spans="2:11" ht="27">
      <c r="B64" s="19">
        <v>52</v>
      </c>
      <c r="C64" s="85" t="s">
        <v>2290</v>
      </c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B10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1" t="s">
        <v>90</v>
      </c>
      <c r="D3" s="231" t="str">
        <f ca="1">RIGHT(CELL("filename",D3),LEN(CELL("filename",D3))-FIND("]",CELL("filename",D3)))</f>
        <v>岩手</v>
      </c>
      <c r="E3" s="231"/>
      <c r="G3" s="82" t="s">
        <v>82</v>
      </c>
      <c r="H3" s="83">
        <f>SUM(D13:D212)</f>
        <v>0</v>
      </c>
      <c r="I3" s="84" t="s">
        <v>89</v>
      </c>
    </row>
    <row r="4" spans="2:11" ht="15" customHeight="1">
      <c r="C4" s="21"/>
      <c r="G4" s="82" t="s">
        <v>83</v>
      </c>
      <c r="H4" s="83">
        <f>SUM(E13:E212)</f>
        <v>0</v>
      </c>
      <c r="I4" s="84" t="s">
        <v>89</v>
      </c>
    </row>
    <row r="5" spans="2:11" ht="15" customHeight="1">
      <c r="C5" s="81" t="s">
        <v>75</v>
      </c>
      <c r="D5" s="227"/>
      <c r="E5" s="227"/>
      <c r="G5" s="82" t="s">
        <v>84</v>
      </c>
      <c r="H5" s="83">
        <f>SUM(H3:H4)</f>
        <v>0</v>
      </c>
      <c r="I5" s="84" t="s">
        <v>89</v>
      </c>
    </row>
    <row r="6" spans="2:11" ht="13.5" customHeight="1">
      <c r="C6" s="21"/>
    </row>
    <row r="7" spans="2:11">
      <c r="C7" s="81" t="s">
        <v>93</v>
      </c>
      <c r="D7" s="232">
        <f>COUNTIF(D13:D412,$G$1)</f>
        <v>0</v>
      </c>
      <c r="E7" s="232"/>
      <c r="G7" s="81" t="s">
        <v>76</v>
      </c>
      <c r="H7" s="86">
        <f>COUNT(D13:D212)</f>
        <v>0</v>
      </c>
      <c r="I7" s="84" t="s">
        <v>94</v>
      </c>
    </row>
    <row r="8" spans="2:11">
      <c r="C8" s="81" t="s">
        <v>91</v>
      </c>
      <c r="D8" s="232">
        <f>COUNTIF(E13:E412,$G$1)</f>
        <v>0</v>
      </c>
      <c r="E8" s="232"/>
      <c r="G8" s="81" t="s">
        <v>77</v>
      </c>
      <c r="H8" s="86">
        <f>COUNT(E13:E212)</f>
        <v>0</v>
      </c>
      <c r="I8" s="84" t="s">
        <v>94</v>
      </c>
    </row>
    <row r="9" spans="2:11">
      <c r="C9" s="81" t="s">
        <v>92</v>
      </c>
      <c r="D9" s="232">
        <f>SUM(K13:K412)</f>
        <v>0</v>
      </c>
      <c r="E9" s="232"/>
      <c r="G9" s="81" t="s">
        <v>78</v>
      </c>
      <c r="H9" s="86">
        <f>COUNTA(C13:C212)</f>
        <v>19</v>
      </c>
      <c r="I9" s="84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509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510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511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512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513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526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514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515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516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517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518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519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520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521</v>
      </c>
      <c r="D26" s="19"/>
      <c r="E26" s="19"/>
      <c r="K26" s="18">
        <f t="shared" si="0"/>
        <v>0</v>
      </c>
    </row>
    <row r="27" spans="2:11" ht="27">
      <c r="B27" s="19">
        <v>15</v>
      </c>
      <c r="C27" s="85" t="s">
        <v>424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522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523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524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525</v>
      </c>
      <c r="D31" s="19"/>
      <c r="E31" s="19"/>
      <c r="K31" s="18">
        <f t="shared" si="0"/>
        <v>0</v>
      </c>
    </row>
    <row r="32" spans="2:11">
      <c r="B32" s="19">
        <v>20</v>
      </c>
      <c r="C32" s="85"/>
      <c r="D32" s="19"/>
      <c r="E32" s="19"/>
      <c r="K32" s="18">
        <f t="shared" si="0"/>
        <v>0</v>
      </c>
    </row>
    <row r="33" spans="2:11">
      <c r="B33" s="19">
        <v>21</v>
      </c>
      <c r="C33" s="85"/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14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1" t="s">
        <v>90</v>
      </c>
      <c r="D3" s="231" t="str">
        <f ca="1">RIGHT(CELL("filename",D3),LEN(CELL("filename",D3))-FIND("]",CELL("filename",D3)))</f>
        <v>宮城</v>
      </c>
      <c r="E3" s="231"/>
      <c r="G3" s="82" t="s">
        <v>82</v>
      </c>
      <c r="H3" s="83">
        <f>SUM(D13:D212)</f>
        <v>0</v>
      </c>
      <c r="I3" s="84" t="s">
        <v>89</v>
      </c>
    </row>
    <row r="4" spans="2:11" ht="15" customHeight="1">
      <c r="C4" s="21"/>
      <c r="G4" s="82" t="s">
        <v>83</v>
      </c>
      <c r="H4" s="83">
        <f>SUM(E13:E212)</f>
        <v>0</v>
      </c>
      <c r="I4" s="84" t="s">
        <v>89</v>
      </c>
    </row>
    <row r="5" spans="2:11" ht="15" customHeight="1">
      <c r="C5" s="81" t="s">
        <v>75</v>
      </c>
      <c r="D5" s="227"/>
      <c r="E5" s="227"/>
      <c r="G5" s="82" t="s">
        <v>84</v>
      </c>
      <c r="H5" s="83">
        <f>SUM(H3:H4)</f>
        <v>0</v>
      </c>
      <c r="I5" s="84" t="s">
        <v>89</v>
      </c>
    </row>
    <row r="6" spans="2:11" ht="13.5" customHeight="1">
      <c r="C6" s="21"/>
    </row>
    <row r="7" spans="2:11">
      <c r="C7" s="81" t="s">
        <v>93</v>
      </c>
      <c r="D7" s="232">
        <f>COUNTIF(D13:D412,$G$1)</f>
        <v>0</v>
      </c>
      <c r="E7" s="232"/>
      <c r="G7" s="81" t="s">
        <v>76</v>
      </c>
      <c r="H7" s="86">
        <f>COUNT(D13:D212)</f>
        <v>0</v>
      </c>
      <c r="I7" s="84" t="s">
        <v>94</v>
      </c>
    </row>
    <row r="8" spans="2:11">
      <c r="C8" s="81" t="s">
        <v>91</v>
      </c>
      <c r="D8" s="232">
        <f>COUNTIF(E13:E412,$G$1)</f>
        <v>0</v>
      </c>
      <c r="E8" s="232"/>
      <c r="G8" s="81" t="s">
        <v>77</v>
      </c>
      <c r="H8" s="86">
        <f>COUNT(E13:E212)</f>
        <v>0</v>
      </c>
      <c r="I8" s="84" t="s">
        <v>94</v>
      </c>
    </row>
    <row r="9" spans="2:11">
      <c r="C9" s="81" t="s">
        <v>92</v>
      </c>
      <c r="D9" s="232">
        <f>SUM(K13:K412)</f>
        <v>0</v>
      </c>
      <c r="E9" s="232"/>
      <c r="G9" s="81" t="s">
        <v>78</v>
      </c>
      <c r="H9" s="86">
        <f>COUNTA(C13:C212)</f>
        <v>37</v>
      </c>
      <c r="I9" s="84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475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476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477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121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478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479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480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481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482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483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484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485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486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487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488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489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490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491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492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493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494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495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496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497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498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499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500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501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502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503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504</v>
      </c>
      <c r="D43" s="19"/>
      <c r="E43" s="19"/>
      <c r="K43" s="18">
        <f t="shared" si="0"/>
        <v>0</v>
      </c>
    </row>
    <row r="44" spans="2:11" ht="27">
      <c r="B44" s="19">
        <v>32</v>
      </c>
      <c r="C44" s="85" t="s">
        <v>473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505</v>
      </c>
      <c r="D45" s="19"/>
      <c r="E45" s="19"/>
      <c r="K45" s="18">
        <f t="shared" si="0"/>
        <v>0</v>
      </c>
    </row>
    <row r="46" spans="2:11" ht="27">
      <c r="B46" s="19">
        <v>34</v>
      </c>
      <c r="C46" s="85" t="s">
        <v>474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506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507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508</v>
      </c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1" t="s">
        <v>90</v>
      </c>
      <c r="D3" s="231" t="str">
        <f ca="1">RIGHT(CELL("filename",D3),LEN(CELL("filename",D3))-FIND("]",CELL("filename",D3)))</f>
        <v>秋田</v>
      </c>
      <c r="E3" s="231"/>
      <c r="G3" s="82" t="s">
        <v>82</v>
      </c>
      <c r="H3" s="83">
        <f>SUM(D13:D212)</f>
        <v>0</v>
      </c>
      <c r="I3" s="84" t="s">
        <v>89</v>
      </c>
    </row>
    <row r="4" spans="2:11" ht="15" customHeight="1">
      <c r="C4" s="21"/>
      <c r="G4" s="82" t="s">
        <v>83</v>
      </c>
      <c r="H4" s="83">
        <f>SUM(E13:E212)</f>
        <v>0</v>
      </c>
      <c r="I4" s="84" t="s">
        <v>89</v>
      </c>
    </row>
    <row r="5" spans="2:11" ht="15" customHeight="1">
      <c r="C5" s="81" t="s">
        <v>75</v>
      </c>
      <c r="D5" s="227"/>
      <c r="E5" s="227"/>
      <c r="G5" s="82" t="s">
        <v>84</v>
      </c>
      <c r="H5" s="83">
        <f>SUM(H3:H4)</f>
        <v>0</v>
      </c>
      <c r="I5" s="84" t="s">
        <v>89</v>
      </c>
    </row>
    <row r="6" spans="2:11" ht="13.5" customHeight="1">
      <c r="C6" s="21"/>
    </row>
    <row r="7" spans="2:11">
      <c r="C7" s="81" t="s">
        <v>93</v>
      </c>
      <c r="D7" s="232">
        <f>COUNTIF(D13:D412,$G$1)</f>
        <v>0</v>
      </c>
      <c r="E7" s="232"/>
      <c r="G7" s="81" t="s">
        <v>76</v>
      </c>
      <c r="H7" s="86">
        <f>COUNT(D13:D212)</f>
        <v>0</v>
      </c>
      <c r="I7" s="84" t="s">
        <v>94</v>
      </c>
    </row>
    <row r="8" spans="2:11">
      <c r="C8" s="81" t="s">
        <v>91</v>
      </c>
      <c r="D8" s="232">
        <f>COUNTIF(E13:E412,$G$1)</f>
        <v>0</v>
      </c>
      <c r="E8" s="232"/>
      <c r="G8" s="81" t="s">
        <v>77</v>
      </c>
      <c r="H8" s="86">
        <f>COUNT(E13:E212)</f>
        <v>0</v>
      </c>
      <c r="I8" s="84" t="s">
        <v>94</v>
      </c>
    </row>
    <row r="9" spans="2:11">
      <c r="C9" s="81" t="s">
        <v>92</v>
      </c>
      <c r="D9" s="232">
        <f>SUM(K13:K412)</f>
        <v>0</v>
      </c>
      <c r="E9" s="232"/>
      <c r="G9" s="81" t="s">
        <v>78</v>
      </c>
      <c r="H9" s="86">
        <f>COUNTA(C13:C212)</f>
        <v>14</v>
      </c>
      <c r="I9" s="84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1042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1043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1044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1045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1046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1047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1048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1049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1050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1051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1052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1053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1054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1055</v>
      </c>
      <c r="D26" s="19"/>
      <c r="E26" s="19"/>
      <c r="K26" s="18">
        <f t="shared" si="0"/>
        <v>0</v>
      </c>
    </row>
    <row r="27" spans="2:11">
      <c r="B27" s="19">
        <v>15</v>
      </c>
      <c r="C27" s="85"/>
      <c r="D27" s="19"/>
      <c r="E27" s="19"/>
      <c r="K27" s="18">
        <f t="shared" si="0"/>
        <v>0</v>
      </c>
    </row>
    <row r="28" spans="2:11">
      <c r="B28" s="19">
        <v>16</v>
      </c>
      <c r="C28" s="85"/>
      <c r="D28" s="19"/>
      <c r="E28" s="19"/>
      <c r="K28" s="18">
        <f t="shared" si="0"/>
        <v>0</v>
      </c>
    </row>
    <row r="29" spans="2:11">
      <c r="B29" s="19">
        <v>17</v>
      </c>
      <c r="C29" s="85"/>
      <c r="D29" s="19"/>
      <c r="E29" s="19"/>
      <c r="K29" s="18">
        <f t="shared" si="0"/>
        <v>0</v>
      </c>
    </row>
    <row r="30" spans="2:11">
      <c r="B30" s="19">
        <v>18</v>
      </c>
      <c r="C30" s="85"/>
      <c r="D30" s="19"/>
      <c r="E30" s="19"/>
      <c r="K30" s="18">
        <f t="shared" si="0"/>
        <v>0</v>
      </c>
    </row>
    <row r="31" spans="2:11">
      <c r="B31" s="19">
        <v>19</v>
      </c>
      <c r="C31" s="85"/>
      <c r="D31" s="19"/>
      <c r="E31" s="19"/>
      <c r="K31" s="18">
        <f t="shared" si="0"/>
        <v>0</v>
      </c>
    </row>
    <row r="32" spans="2:11">
      <c r="B32" s="19">
        <v>20</v>
      </c>
      <c r="C32" s="85"/>
      <c r="D32" s="19"/>
      <c r="E32" s="19"/>
      <c r="K32" s="18">
        <f t="shared" si="0"/>
        <v>0</v>
      </c>
    </row>
    <row r="33" spans="2:11">
      <c r="B33" s="19">
        <v>21</v>
      </c>
      <c r="C33" s="85"/>
      <c r="D33" s="19"/>
      <c r="E33" s="19"/>
      <c r="K33" s="18">
        <f t="shared" si="0"/>
        <v>0</v>
      </c>
    </row>
    <row r="34" spans="2:11">
      <c r="B34" s="19">
        <v>22</v>
      </c>
      <c r="C34" s="85"/>
      <c r="D34" s="19"/>
      <c r="E34" s="19"/>
      <c r="K34" s="18">
        <f t="shared" si="0"/>
        <v>0</v>
      </c>
    </row>
    <row r="35" spans="2:11">
      <c r="B35" s="19">
        <v>23</v>
      </c>
      <c r="C35" s="85"/>
      <c r="D35" s="19"/>
      <c r="E35" s="19"/>
      <c r="K35" s="18">
        <f t="shared" si="0"/>
        <v>0</v>
      </c>
    </row>
    <row r="36" spans="2:11">
      <c r="B36" s="19">
        <v>24</v>
      </c>
      <c r="C36" s="85"/>
      <c r="D36" s="19"/>
      <c r="E36" s="19"/>
      <c r="K36" s="18">
        <f t="shared" si="0"/>
        <v>0</v>
      </c>
    </row>
    <row r="37" spans="2:11">
      <c r="B37" s="19">
        <v>25</v>
      </c>
      <c r="C37" s="85"/>
      <c r="D37" s="19"/>
      <c r="E37" s="19"/>
      <c r="K37" s="18">
        <f t="shared" si="0"/>
        <v>0</v>
      </c>
    </row>
    <row r="38" spans="2:11">
      <c r="B38" s="19">
        <v>26</v>
      </c>
      <c r="C38" s="85"/>
      <c r="D38" s="19"/>
      <c r="E38" s="19"/>
      <c r="K38" s="18">
        <f t="shared" si="0"/>
        <v>0</v>
      </c>
    </row>
    <row r="39" spans="2:11">
      <c r="B39" s="19">
        <v>27</v>
      </c>
      <c r="C39" s="85"/>
      <c r="D39" s="19"/>
      <c r="E39" s="19"/>
      <c r="K39" s="18">
        <f t="shared" si="0"/>
        <v>0</v>
      </c>
    </row>
    <row r="40" spans="2:11">
      <c r="B40" s="19">
        <v>28</v>
      </c>
      <c r="C40" s="85"/>
      <c r="D40" s="19"/>
      <c r="E40" s="19"/>
      <c r="K40" s="18">
        <f t="shared" si="0"/>
        <v>0</v>
      </c>
    </row>
    <row r="41" spans="2:11">
      <c r="B41" s="19">
        <v>29</v>
      </c>
      <c r="C41" s="85"/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1" t="s">
        <v>90</v>
      </c>
      <c r="D3" s="231" t="str">
        <f ca="1">RIGHT(CELL("filename",D3),LEN(CELL("filename",D3))-FIND("]",CELL("filename",D3)))</f>
        <v>山形</v>
      </c>
      <c r="E3" s="231"/>
      <c r="G3" s="82" t="s">
        <v>82</v>
      </c>
      <c r="H3" s="83">
        <f>SUM(D13:D212)</f>
        <v>0</v>
      </c>
      <c r="I3" s="84" t="s">
        <v>89</v>
      </c>
    </row>
    <row r="4" spans="2:11" ht="15" customHeight="1">
      <c r="C4" s="21"/>
      <c r="G4" s="82" t="s">
        <v>83</v>
      </c>
      <c r="H4" s="83">
        <f>SUM(E13:E212)</f>
        <v>0</v>
      </c>
      <c r="I4" s="84" t="s">
        <v>89</v>
      </c>
    </row>
    <row r="5" spans="2:11" ht="15" customHeight="1">
      <c r="C5" s="81" t="s">
        <v>75</v>
      </c>
      <c r="D5" s="227"/>
      <c r="E5" s="227"/>
      <c r="G5" s="82" t="s">
        <v>84</v>
      </c>
      <c r="H5" s="83">
        <f>SUM(H3:H4)</f>
        <v>0</v>
      </c>
      <c r="I5" s="84" t="s">
        <v>89</v>
      </c>
    </row>
    <row r="6" spans="2:11" ht="13.5" customHeight="1">
      <c r="C6" s="21"/>
    </row>
    <row r="7" spans="2:11">
      <c r="C7" s="81" t="s">
        <v>93</v>
      </c>
      <c r="D7" s="232">
        <f>COUNTIF(D13:D412,$G$1)</f>
        <v>0</v>
      </c>
      <c r="E7" s="232"/>
      <c r="G7" s="81" t="s">
        <v>76</v>
      </c>
      <c r="H7" s="86">
        <f>COUNT(D13:D212)</f>
        <v>0</v>
      </c>
      <c r="I7" s="84" t="s">
        <v>94</v>
      </c>
    </row>
    <row r="8" spans="2:11">
      <c r="C8" s="81" t="s">
        <v>91</v>
      </c>
      <c r="D8" s="232">
        <f>COUNTIF(E13:E412,$G$1)</f>
        <v>0</v>
      </c>
      <c r="E8" s="232"/>
      <c r="G8" s="81" t="s">
        <v>77</v>
      </c>
      <c r="H8" s="86">
        <f>COUNT(E13:E212)</f>
        <v>0</v>
      </c>
      <c r="I8" s="84" t="s">
        <v>94</v>
      </c>
    </row>
    <row r="9" spans="2:11">
      <c r="C9" s="81" t="s">
        <v>92</v>
      </c>
      <c r="D9" s="232">
        <f>SUM(K13:K412)</f>
        <v>0</v>
      </c>
      <c r="E9" s="232"/>
      <c r="G9" s="81" t="s">
        <v>78</v>
      </c>
      <c r="H9" s="86">
        <f>COUNTA(C13:C212)</f>
        <v>29</v>
      </c>
      <c r="I9" s="84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284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285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286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287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288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289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290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291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292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293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294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295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296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297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298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299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300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301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302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303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304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305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306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307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308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309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310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311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312</v>
      </c>
      <c r="D41" s="19"/>
      <c r="E41" s="19"/>
      <c r="K41" s="18">
        <f t="shared" si="0"/>
        <v>0</v>
      </c>
    </row>
    <row r="42" spans="2:11">
      <c r="B42" s="19">
        <v>30</v>
      </c>
      <c r="C42" s="85"/>
      <c r="D42" s="19"/>
      <c r="E42" s="19"/>
      <c r="K42" s="18">
        <f t="shared" si="0"/>
        <v>0</v>
      </c>
    </row>
    <row r="43" spans="2:11">
      <c r="B43" s="19">
        <v>31</v>
      </c>
      <c r="C43" s="85"/>
      <c r="D43" s="19"/>
      <c r="E43" s="19"/>
      <c r="K43" s="18">
        <f t="shared" si="0"/>
        <v>0</v>
      </c>
    </row>
    <row r="44" spans="2:11">
      <c r="B44" s="19">
        <v>32</v>
      </c>
      <c r="C44" s="85"/>
      <c r="D44" s="19"/>
      <c r="E44" s="19"/>
      <c r="K44" s="18">
        <f t="shared" si="0"/>
        <v>0</v>
      </c>
    </row>
    <row r="45" spans="2:11">
      <c r="B45" s="19">
        <v>33</v>
      </c>
      <c r="C45" s="85"/>
      <c r="D45" s="19"/>
      <c r="E45" s="19"/>
      <c r="K45" s="18">
        <f t="shared" si="0"/>
        <v>0</v>
      </c>
    </row>
    <row r="46" spans="2:11">
      <c r="B46" s="19">
        <v>34</v>
      </c>
      <c r="C46" s="85"/>
      <c r="D46" s="19"/>
      <c r="E46" s="19"/>
      <c r="K46" s="18">
        <f t="shared" si="0"/>
        <v>0</v>
      </c>
    </row>
    <row r="47" spans="2:11">
      <c r="B47" s="19">
        <v>35</v>
      </c>
      <c r="C47" s="85"/>
      <c r="D47" s="19"/>
      <c r="E47" s="19"/>
      <c r="K47" s="18">
        <f t="shared" si="0"/>
        <v>0</v>
      </c>
    </row>
    <row r="48" spans="2:11">
      <c r="B48" s="19">
        <v>36</v>
      </c>
      <c r="C48" s="85"/>
      <c r="D48" s="19"/>
      <c r="E48" s="19"/>
      <c r="K48" s="18">
        <f t="shared" si="0"/>
        <v>0</v>
      </c>
    </row>
    <row r="49" spans="2:11">
      <c r="B49" s="19">
        <v>37</v>
      </c>
      <c r="C49" s="85"/>
      <c r="D49" s="19"/>
      <c r="E49" s="19"/>
      <c r="K49" s="18">
        <f t="shared" si="0"/>
        <v>0</v>
      </c>
    </row>
    <row r="50" spans="2:11">
      <c r="B50" s="19">
        <v>38</v>
      </c>
      <c r="C50" s="85"/>
      <c r="D50" s="19"/>
      <c r="E50" s="19"/>
      <c r="K50" s="18">
        <f t="shared" si="0"/>
        <v>0</v>
      </c>
    </row>
    <row r="51" spans="2:11">
      <c r="B51" s="19">
        <v>39</v>
      </c>
      <c r="C51" s="85"/>
      <c r="D51" s="19"/>
      <c r="E51" s="19"/>
      <c r="K51" s="18">
        <f t="shared" si="0"/>
        <v>0</v>
      </c>
    </row>
    <row r="52" spans="2:11">
      <c r="B52" s="19">
        <v>40</v>
      </c>
      <c r="C52" s="85"/>
      <c r="D52" s="19"/>
      <c r="E52" s="19"/>
      <c r="K52" s="18">
        <f t="shared" si="0"/>
        <v>0</v>
      </c>
    </row>
    <row r="53" spans="2:11">
      <c r="B53" s="19">
        <v>41</v>
      </c>
      <c r="C53" s="85"/>
      <c r="D53" s="19"/>
      <c r="E53" s="19"/>
      <c r="K53" s="18">
        <f t="shared" si="0"/>
        <v>0</v>
      </c>
    </row>
    <row r="54" spans="2:11">
      <c r="B54" s="19">
        <v>42</v>
      </c>
      <c r="C54" s="85"/>
      <c r="D54" s="19"/>
      <c r="E54" s="19"/>
      <c r="K54" s="18">
        <f t="shared" si="0"/>
        <v>0</v>
      </c>
    </row>
    <row r="55" spans="2:11">
      <c r="B55" s="19">
        <v>43</v>
      </c>
      <c r="C55" s="85"/>
      <c r="D55" s="19"/>
      <c r="E55" s="19"/>
      <c r="K55" s="18">
        <f t="shared" si="0"/>
        <v>0</v>
      </c>
    </row>
    <row r="56" spans="2:11">
      <c r="B56" s="19">
        <v>44</v>
      </c>
      <c r="C56" s="85"/>
      <c r="D56" s="19"/>
      <c r="E56" s="19"/>
      <c r="K56" s="18">
        <f t="shared" si="0"/>
        <v>0</v>
      </c>
    </row>
    <row r="57" spans="2:11">
      <c r="B57" s="19">
        <v>45</v>
      </c>
      <c r="C57" s="85"/>
      <c r="D57" s="19"/>
      <c r="E57" s="19"/>
      <c r="K57" s="18">
        <f t="shared" si="0"/>
        <v>0</v>
      </c>
    </row>
    <row r="58" spans="2:11">
      <c r="B58" s="19">
        <v>46</v>
      </c>
      <c r="C58" s="85"/>
      <c r="D58" s="19"/>
      <c r="E58" s="19"/>
      <c r="K58" s="18">
        <f t="shared" si="0"/>
        <v>0</v>
      </c>
    </row>
    <row r="59" spans="2:11">
      <c r="B59" s="19">
        <v>47</v>
      </c>
      <c r="C59" s="85"/>
      <c r="D59" s="19"/>
      <c r="E59" s="19"/>
      <c r="K59" s="18">
        <f t="shared" si="0"/>
        <v>0</v>
      </c>
    </row>
    <row r="60" spans="2:11">
      <c r="B60" s="19">
        <v>48</v>
      </c>
      <c r="C60" s="85"/>
      <c r="D60" s="19"/>
      <c r="E60" s="19"/>
      <c r="K60" s="18">
        <f t="shared" si="0"/>
        <v>0</v>
      </c>
    </row>
    <row r="61" spans="2:11">
      <c r="B61" s="19">
        <v>49</v>
      </c>
      <c r="C61" s="85"/>
      <c r="D61" s="19"/>
      <c r="E61" s="19"/>
      <c r="K61" s="18">
        <f t="shared" si="0"/>
        <v>0</v>
      </c>
    </row>
    <row r="62" spans="2:11">
      <c r="B62" s="19">
        <v>50</v>
      </c>
      <c r="C62" s="85"/>
      <c r="D62" s="19"/>
      <c r="E62" s="19"/>
      <c r="K62" s="18">
        <f t="shared" si="0"/>
        <v>0</v>
      </c>
    </row>
    <row r="63" spans="2:11">
      <c r="B63" s="19">
        <v>51</v>
      </c>
      <c r="C63" s="85"/>
      <c r="D63" s="19"/>
      <c r="E63" s="19"/>
      <c r="K63" s="18">
        <f t="shared" si="0"/>
        <v>0</v>
      </c>
    </row>
    <row r="64" spans="2:11">
      <c r="B64" s="19">
        <v>52</v>
      </c>
      <c r="C64" s="85"/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O18" sqref="O18"/>
    </sheetView>
  </sheetViews>
  <sheetFormatPr defaultRowHeight="13.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9.21875" style="18" hidden="1" customWidth="1"/>
    <col min="12" max="16384" width="8.88671875" style="18"/>
  </cols>
  <sheetData>
    <row r="1" spans="2:11" hidden="1">
      <c r="G1" s="23" t="s">
        <v>86</v>
      </c>
    </row>
    <row r="2" spans="2:11">
      <c r="G2" s="23"/>
    </row>
    <row r="3" spans="2:11" ht="15" customHeight="1">
      <c r="C3" s="80" t="s">
        <v>90</v>
      </c>
      <c r="D3" s="231" t="str">
        <f ca="1">RIGHT(CELL("filename",D3),LEN(CELL("filename",D3))-FIND("]",CELL("filename",D3)))</f>
        <v>福島</v>
      </c>
      <c r="E3" s="231"/>
      <c r="G3" s="82" t="s">
        <v>82</v>
      </c>
      <c r="H3" s="83">
        <f>SUM(D13:D212)</f>
        <v>0</v>
      </c>
      <c r="I3" s="84" t="s">
        <v>89</v>
      </c>
    </row>
    <row r="4" spans="2:11" ht="15" customHeight="1">
      <c r="C4" s="21"/>
      <c r="G4" s="82" t="s">
        <v>83</v>
      </c>
      <c r="H4" s="83">
        <f>SUM(E13:E212)</f>
        <v>0</v>
      </c>
      <c r="I4" s="84" t="s">
        <v>89</v>
      </c>
    </row>
    <row r="5" spans="2:11" ht="15" customHeight="1">
      <c r="C5" s="80" t="s">
        <v>75</v>
      </c>
      <c r="D5" s="227"/>
      <c r="E5" s="227"/>
      <c r="G5" s="82" t="s">
        <v>84</v>
      </c>
      <c r="H5" s="83">
        <f>SUM(H3:H4)</f>
        <v>0</v>
      </c>
      <c r="I5" s="84" t="s">
        <v>89</v>
      </c>
    </row>
    <row r="6" spans="2:11" ht="13.5" customHeight="1">
      <c r="C6" s="21"/>
    </row>
    <row r="7" spans="2:11">
      <c r="C7" s="80" t="s">
        <v>93</v>
      </c>
      <c r="D7" s="232">
        <f>COUNTIF(D13:D412,$G$1)</f>
        <v>0</v>
      </c>
      <c r="E7" s="232"/>
      <c r="G7" s="80" t="s">
        <v>76</v>
      </c>
      <c r="H7" s="86">
        <f>COUNT(D13:D212)</f>
        <v>0</v>
      </c>
      <c r="I7" s="84" t="s">
        <v>94</v>
      </c>
    </row>
    <row r="8" spans="2:11">
      <c r="C8" s="80" t="s">
        <v>91</v>
      </c>
      <c r="D8" s="232">
        <f>COUNTIF(E13:E412,$G$1)</f>
        <v>0</v>
      </c>
      <c r="E8" s="232"/>
      <c r="G8" s="80" t="s">
        <v>77</v>
      </c>
      <c r="H8" s="86">
        <f>COUNT(E13:E212)</f>
        <v>0</v>
      </c>
      <c r="I8" s="84" t="s">
        <v>94</v>
      </c>
    </row>
    <row r="9" spans="2:11">
      <c r="C9" s="80" t="s">
        <v>92</v>
      </c>
      <c r="D9" s="232">
        <f>SUM(K13:K412)</f>
        <v>0</v>
      </c>
      <c r="E9" s="232"/>
      <c r="G9" s="80" t="s">
        <v>78</v>
      </c>
      <c r="H9" s="86">
        <f>COUNTA(C13:C212)</f>
        <v>52</v>
      </c>
      <c r="I9" s="84" t="s">
        <v>94</v>
      </c>
    </row>
    <row r="10" spans="2:11" ht="13.5" customHeight="1">
      <c r="C10" s="21"/>
    </row>
    <row r="11" spans="2:11" ht="15.75" customHeight="1">
      <c r="B11" s="229" t="s">
        <v>70</v>
      </c>
      <c r="C11" s="229" t="s">
        <v>71</v>
      </c>
      <c r="D11" s="227" t="s">
        <v>85</v>
      </c>
      <c r="E11" s="227"/>
    </row>
    <row r="12" spans="2:11">
      <c r="B12" s="230"/>
      <c r="C12" s="230"/>
      <c r="D12" s="22" t="s">
        <v>72</v>
      </c>
      <c r="E12" s="22" t="s">
        <v>73</v>
      </c>
    </row>
    <row r="13" spans="2:11">
      <c r="B13" s="19">
        <v>1</v>
      </c>
      <c r="C13" s="85" t="s">
        <v>2014</v>
      </c>
      <c r="D13" s="19"/>
      <c r="E13" s="19"/>
      <c r="K13" s="18">
        <f>IF((D13+E13)&gt;0,1,0)</f>
        <v>0</v>
      </c>
    </row>
    <row r="14" spans="2:11">
      <c r="B14" s="19">
        <v>2</v>
      </c>
      <c r="C14" s="85" t="s">
        <v>2015</v>
      </c>
      <c r="D14" s="19"/>
      <c r="E14" s="19"/>
      <c r="K14" s="18">
        <f t="shared" ref="K14:K77" si="0">IF((D14+E14)&gt;0,1,0)</f>
        <v>0</v>
      </c>
    </row>
    <row r="15" spans="2:11">
      <c r="B15" s="19">
        <v>3</v>
      </c>
      <c r="C15" s="85" t="s">
        <v>2016</v>
      </c>
      <c r="D15" s="19"/>
      <c r="E15" s="19"/>
      <c r="K15" s="18">
        <f t="shared" si="0"/>
        <v>0</v>
      </c>
    </row>
    <row r="16" spans="2:11">
      <c r="B16" s="19">
        <v>4</v>
      </c>
      <c r="C16" s="85" t="s">
        <v>2017</v>
      </c>
      <c r="D16" s="19"/>
      <c r="E16" s="19"/>
      <c r="K16" s="18">
        <f t="shared" si="0"/>
        <v>0</v>
      </c>
    </row>
    <row r="17" spans="2:11">
      <c r="B17" s="19">
        <v>5</v>
      </c>
      <c r="C17" s="85" t="s">
        <v>2018</v>
      </c>
      <c r="D17" s="19"/>
      <c r="E17" s="19"/>
      <c r="K17" s="18">
        <f t="shared" si="0"/>
        <v>0</v>
      </c>
    </row>
    <row r="18" spans="2:11">
      <c r="B18" s="19">
        <v>6</v>
      </c>
      <c r="C18" s="85" t="s">
        <v>2019</v>
      </c>
      <c r="D18" s="19"/>
      <c r="E18" s="19"/>
      <c r="K18" s="18">
        <f t="shared" si="0"/>
        <v>0</v>
      </c>
    </row>
    <row r="19" spans="2:11">
      <c r="B19" s="19">
        <v>7</v>
      </c>
      <c r="C19" s="85" t="s">
        <v>2020</v>
      </c>
      <c r="D19" s="19"/>
      <c r="E19" s="19"/>
      <c r="K19" s="18">
        <f t="shared" si="0"/>
        <v>0</v>
      </c>
    </row>
    <row r="20" spans="2:11">
      <c r="B20" s="19">
        <v>8</v>
      </c>
      <c r="C20" s="85" t="s">
        <v>2021</v>
      </c>
      <c r="D20" s="19"/>
      <c r="E20" s="19"/>
      <c r="K20" s="18">
        <f t="shared" si="0"/>
        <v>0</v>
      </c>
    </row>
    <row r="21" spans="2:11">
      <c r="B21" s="19">
        <v>9</v>
      </c>
      <c r="C21" s="85" t="s">
        <v>2022</v>
      </c>
      <c r="D21" s="19"/>
      <c r="E21" s="19"/>
      <c r="K21" s="18">
        <f t="shared" si="0"/>
        <v>0</v>
      </c>
    </row>
    <row r="22" spans="2:11">
      <c r="B22" s="19">
        <v>10</v>
      </c>
      <c r="C22" s="85" t="s">
        <v>1060</v>
      </c>
      <c r="D22" s="19"/>
      <c r="E22" s="19"/>
      <c r="K22" s="18">
        <f t="shared" si="0"/>
        <v>0</v>
      </c>
    </row>
    <row r="23" spans="2:11">
      <c r="B23" s="19">
        <v>11</v>
      </c>
      <c r="C23" s="85" t="s">
        <v>2023</v>
      </c>
      <c r="D23" s="19"/>
      <c r="E23" s="19"/>
      <c r="K23" s="18">
        <f t="shared" si="0"/>
        <v>0</v>
      </c>
    </row>
    <row r="24" spans="2:11">
      <c r="B24" s="19">
        <v>12</v>
      </c>
      <c r="C24" s="85" t="s">
        <v>2024</v>
      </c>
      <c r="D24" s="19"/>
      <c r="E24" s="19"/>
      <c r="K24" s="18">
        <f t="shared" si="0"/>
        <v>0</v>
      </c>
    </row>
    <row r="25" spans="2:11">
      <c r="B25" s="19">
        <v>13</v>
      </c>
      <c r="C25" s="85" t="s">
        <v>2025</v>
      </c>
      <c r="D25" s="19"/>
      <c r="E25" s="19"/>
      <c r="K25" s="18">
        <f t="shared" si="0"/>
        <v>0</v>
      </c>
    </row>
    <row r="26" spans="2:11">
      <c r="B26" s="19">
        <v>14</v>
      </c>
      <c r="C26" s="85" t="s">
        <v>2026</v>
      </c>
      <c r="D26" s="19"/>
      <c r="E26" s="19"/>
      <c r="K26" s="18">
        <f t="shared" si="0"/>
        <v>0</v>
      </c>
    </row>
    <row r="27" spans="2:11">
      <c r="B27" s="19">
        <v>15</v>
      </c>
      <c r="C27" s="85" t="s">
        <v>2027</v>
      </c>
      <c r="D27" s="19"/>
      <c r="E27" s="19"/>
      <c r="K27" s="18">
        <f t="shared" si="0"/>
        <v>0</v>
      </c>
    </row>
    <row r="28" spans="2:11">
      <c r="B28" s="19">
        <v>16</v>
      </c>
      <c r="C28" s="85" t="s">
        <v>2028</v>
      </c>
      <c r="D28" s="19"/>
      <c r="E28" s="19"/>
      <c r="K28" s="18">
        <f t="shared" si="0"/>
        <v>0</v>
      </c>
    </row>
    <row r="29" spans="2:11">
      <c r="B29" s="19">
        <v>17</v>
      </c>
      <c r="C29" s="85" t="s">
        <v>2029</v>
      </c>
      <c r="D29" s="19"/>
      <c r="E29" s="19"/>
      <c r="K29" s="18">
        <f t="shared" si="0"/>
        <v>0</v>
      </c>
    </row>
    <row r="30" spans="2:11">
      <c r="B30" s="19">
        <v>18</v>
      </c>
      <c r="C30" s="85" t="s">
        <v>2030</v>
      </c>
      <c r="D30" s="19"/>
      <c r="E30" s="19"/>
      <c r="K30" s="18">
        <f t="shared" si="0"/>
        <v>0</v>
      </c>
    </row>
    <row r="31" spans="2:11">
      <c r="B31" s="19">
        <v>19</v>
      </c>
      <c r="C31" s="85" t="s">
        <v>2031</v>
      </c>
      <c r="D31" s="19"/>
      <c r="E31" s="19"/>
      <c r="K31" s="18">
        <f t="shared" si="0"/>
        <v>0</v>
      </c>
    </row>
    <row r="32" spans="2:11">
      <c r="B32" s="19">
        <v>20</v>
      </c>
      <c r="C32" s="85" t="s">
        <v>2032</v>
      </c>
      <c r="D32" s="19"/>
      <c r="E32" s="19"/>
      <c r="K32" s="18">
        <f t="shared" si="0"/>
        <v>0</v>
      </c>
    </row>
    <row r="33" spans="2:11">
      <c r="B33" s="19">
        <v>21</v>
      </c>
      <c r="C33" s="85" t="s">
        <v>2033</v>
      </c>
      <c r="D33" s="19"/>
      <c r="E33" s="19"/>
      <c r="K33" s="18">
        <f t="shared" si="0"/>
        <v>0</v>
      </c>
    </row>
    <row r="34" spans="2:11">
      <c r="B34" s="19">
        <v>22</v>
      </c>
      <c r="C34" s="85" t="s">
        <v>2034</v>
      </c>
      <c r="D34" s="19"/>
      <c r="E34" s="19"/>
      <c r="K34" s="18">
        <f t="shared" si="0"/>
        <v>0</v>
      </c>
    </row>
    <row r="35" spans="2:11">
      <c r="B35" s="19">
        <v>23</v>
      </c>
      <c r="C35" s="85" t="s">
        <v>2035</v>
      </c>
      <c r="D35" s="19"/>
      <c r="E35" s="19"/>
      <c r="K35" s="18">
        <f t="shared" si="0"/>
        <v>0</v>
      </c>
    </row>
    <row r="36" spans="2:11">
      <c r="B36" s="19">
        <v>24</v>
      </c>
      <c r="C36" s="85" t="s">
        <v>2036</v>
      </c>
      <c r="D36" s="19"/>
      <c r="E36" s="19"/>
      <c r="K36" s="18">
        <f t="shared" si="0"/>
        <v>0</v>
      </c>
    </row>
    <row r="37" spans="2:11">
      <c r="B37" s="19">
        <v>25</v>
      </c>
      <c r="C37" s="85" t="s">
        <v>2037</v>
      </c>
      <c r="D37" s="19"/>
      <c r="E37" s="19"/>
      <c r="K37" s="18">
        <f t="shared" si="0"/>
        <v>0</v>
      </c>
    </row>
    <row r="38" spans="2:11">
      <c r="B38" s="19">
        <v>26</v>
      </c>
      <c r="C38" s="85" t="s">
        <v>2038</v>
      </c>
      <c r="D38" s="19"/>
      <c r="E38" s="19"/>
      <c r="K38" s="18">
        <f t="shared" si="0"/>
        <v>0</v>
      </c>
    </row>
    <row r="39" spans="2:11">
      <c r="B39" s="19">
        <v>27</v>
      </c>
      <c r="C39" s="85" t="s">
        <v>2039</v>
      </c>
      <c r="D39" s="19"/>
      <c r="E39" s="19"/>
      <c r="K39" s="18">
        <f t="shared" si="0"/>
        <v>0</v>
      </c>
    </row>
    <row r="40" spans="2:11">
      <c r="B40" s="19">
        <v>28</v>
      </c>
      <c r="C40" s="85" t="s">
        <v>2040</v>
      </c>
      <c r="D40" s="19"/>
      <c r="E40" s="19"/>
      <c r="K40" s="18">
        <f t="shared" si="0"/>
        <v>0</v>
      </c>
    </row>
    <row r="41" spans="2:11">
      <c r="B41" s="19">
        <v>29</v>
      </c>
      <c r="C41" s="85" t="s">
        <v>2041</v>
      </c>
      <c r="D41" s="19"/>
      <c r="E41" s="19"/>
      <c r="K41" s="18">
        <f t="shared" si="0"/>
        <v>0</v>
      </c>
    </row>
    <row r="42" spans="2:11">
      <c r="B42" s="19">
        <v>30</v>
      </c>
      <c r="C42" s="85" t="s">
        <v>2042</v>
      </c>
      <c r="D42" s="19"/>
      <c r="E42" s="19"/>
      <c r="K42" s="18">
        <f t="shared" si="0"/>
        <v>0</v>
      </c>
    </row>
    <row r="43" spans="2:11">
      <c r="B43" s="19">
        <v>31</v>
      </c>
      <c r="C43" s="85" t="s">
        <v>2043</v>
      </c>
      <c r="D43" s="19"/>
      <c r="E43" s="19"/>
      <c r="K43" s="18">
        <f t="shared" si="0"/>
        <v>0</v>
      </c>
    </row>
    <row r="44" spans="2:11">
      <c r="B44" s="19">
        <v>32</v>
      </c>
      <c r="C44" s="85" t="s">
        <v>2044</v>
      </c>
      <c r="D44" s="19"/>
      <c r="E44" s="19"/>
      <c r="K44" s="18">
        <f t="shared" si="0"/>
        <v>0</v>
      </c>
    </row>
    <row r="45" spans="2:11">
      <c r="B45" s="19">
        <v>33</v>
      </c>
      <c r="C45" s="85" t="s">
        <v>2045</v>
      </c>
      <c r="D45" s="19"/>
      <c r="E45" s="19"/>
      <c r="K45" s="18">
        <f t="shared" si="0"/>
        <v>0</v>
      </c>
    </row>
    <row r="46" spans="2:11">
      <c r="B46" s="19">
        <v>34</v>
      </c>
      <c r="C46" s="85" t="s">
        <v>2046</v>
      </c>
      <c r="D46" s="19"/>
      <c r="E46" s="19"/>
      <c r="K46" s="18">
        <f t="shared" si="0"/>
        <v>0</v>
      </c>
    </row>
    <row r="47" spans="2:11">
      <c r="B47" s="19">
        <v>35</v>
      </c>
      <c r="C47" s="85" t="s">
        <v>2047</v>
      </c>
      <c r="D47" s="19"/>
      <c r="E47" s="19"/>
      <c r="K47" s="18">
        <f t="shared" si="0"/>
        <v>0</v>
      </c>
    </row>
    <row r="48" spans="2:11">
      <c r="B48" s="19">
        <v>36</v>
      </c>
      <c r="C48" s="85" t="s">
        <v>2048</v>
      </c>
      <c r="D48" s="19"/>
      <c r="E48" s="19"/>
      <c r="K48" s="18">
        <f t="shared" si="0"/>
        <v>0</v>
      </c>
    </row>
    <row r="49" spans="2:11">
      <c r="B49" s="19">
        <v>37</v>
      </c>
      <c r="C49" s="85" t="s">
        <v>2049</v>
      </c>
      <c r="D49" s="19"/>
      <c r="E49" s="19"/>
      <c r="K49" s="18">
        <f t="shared" si="0"/>
        <v>0</v>
      </c>
    </row>
    <row r="50" spans="2:11">
      <c r="B50" s="19">
        <v>38</v>
      </c>
      <c r="C50" s="85" t="s">
        <v>2050</v>
      </c>
      <c r="D50" s="19"/>
      <c r="E50" s="19"/>
      <c r="K50" s="18">
        <f t="shared" si="0"/>
        <v>0</v>
      </c>
    </row>
    <row r="51" spans="2:11">
      <c r="B51" s="19">
        <v>39</v>
      </c>
      <c r="C51" s="85" t="s">
        <v>2051</v>
      </c>
      <c r="D51" s="19"/>
      <c r="E51" s="19"/>
      <c r="K51" s="18">
        <f t="shared" si="0"/>
        <v>0</v>
      </c>
    </row>
    <row r="52" spans="2:11">
      <c r="B52" s="19">
        <v>40</v>
      </c>
      <c r="C52" s="85" t="s">
        <v>2052</v>
      </c>
      <c r="D52" s="19"/>
      <c r="E52" s="19"/>
      <c r="K52" s="18">
        <f t="shared" si="0"/>
        <v>0</v>
      </c>
    </row>
    <row r="53" spans="2:11">
      <c r="B53" s="19">
        <v>41</v>
      </c>
      <c r="C53" s="85" t="s">
        <v>2053</v>
      </c>
      <c r="D53" s="19"/>
      <c r="E53" s="19"/>
      <c r="K53" s="18">
        <f t="shared" si="0"/>
        <v>0</v>
      </c>
    </row>
    <row r="54" spans="2:11">
      <c r="B54" s="19">
        <v>42</v>
      </c>
      <c r="C54" s="85" t="s">
        <v>2054</v>
      </c>
      <c r="D54" s="19"/>
      <c r="E54" s="19"/>
      <c r="K54" s="18">
        <f t="shared" si="0"/>
        <v>0</v>
      </c>
    </row>
    <row r="55" spans="2:11">
      <c r="B55" s="19">
        <v>43</v>
      </c>
      <c r="C55" s="85" t="s">
        <v>2055</v>
      </c>
      <c r="D55" s="19"/>
      <c r="E55" s="19"/>
      <c r="K55" s="18">
        <f t="shared" si="0"/>
        <v>0</v>
      </c>
    </row>
    <row r="56" spans="2:11">
      <c r="B56" s="19">
        <v>44</v>
      </c>
      <c r="C56" s="85" t="s">
        <v>2056</v>
      </c>
      <c r="D56" s="19"/>
      <c r="E56" s="19"/>
      <c r="K56" s="18">
        <f t="shared" si="0"/>
        <v>0</v>
      </c>
    </row>
    <row r="57" spans="2:11">
      <c r="B57" s="19">
        <v>45</v>
      </c>
      <c r="C57" s="85" t="s">
        <v>2057</v>
      </c>
      <c r="D57" s="19"/>
      <c r="E57" s="19"/>
      <c r="K57" s="18">
        <f t="shared" si="0"/>
        <v>0</v>
      </c>
    </row>
    <row r="58" spans="2:11">
      <c r="B58" s="19">
        <v>46</v>
      </c>
      <c r="C58" s="85" t="s">
        <v>2058</v>
      </c>
      <c r="D58" s="19"/>
      <c r="E58" s="19"/>
      <c r="K58" s="18">
        <f t="shared" si="0"/>
        <v>0</v>
      </c>
    </row>
    <row r="59" spans="2:11">
      <c r="B59" s="19">
        <v>47</v>
      </c>
      <c r="C59" s="85" t="s">
        <v>2059</v>
      </c>
      <c r="D59" s="19"/>
      <c r="E59" s="19"/>
      <c r="K59" s="18">
        <f t="shared" si="0"/>
        <v>0</v>
      </c>
    </row>
    <row r="60" spans="2:11">
      <c r="B60" s="19">
        <v>48</v>
      </c>
      <c r="C60" s="85" t="s">
        <v>2060</v>
      </c>
      <c r="D60" s="19"/>
      <c r="E60" s="19"/>
      <c r="K60" s="18">
        <f t="shared" si="0"/>
        <v>0</v>
      </c>
    </row>
    <row r="61" spans="2:11">
      <c r="B61" s="19">
        <v>49</v>
      </c>
      <c r="C61" s="85" t="s">
        <v>2061</v>
      </c>
      <c r="D61" s="19"/>
      <c r="E61" s="19"/>
      <c r="K61" s="18">
        <f t="shared" si="0"/>
        <v>0</v>
      </c>
    </row>
    <row r="62" spans="2:11">
      <c r="B62" s="19">
        <v>50</v>
      </c>
      <c r="C62" s="85" t="s">
        <v>2062</v>
      </c>
      <c r="D62" s="19"/>
      <c r="E62" s="19"/>
      <c r="K62" s="18">
        <f t="shared" si="0"/>
        <v>0</v>
      </c>
    </row>
    <row r="63" spans="2:11">
      <c r="B63" s="19">
        <v>51</v>
      </c>
      <c r="C63" s="85" t="s">
        <v>2063</v>
      </c>
      <c r="D63" s="19"/>
      <c r="E63" s="19"/>
      <c r="K63" s="18">
        <f t="shared" si="0"/>
        <v>0</v>
      </c>
    </row>
    <row r="64" spans="2:11">
      <c r="B64" s="19">
        <v>52</v>
      </c>
      <c r="C64" s="85" t="s">
        <v>2064</v>
      </c>
      <c r="D64" s="19"/>
      <c r="E64" s="19"/>
      <c r="K64" s="18">
        <f t="shared" si="0"/>
        <v>0</v>
      </c>
    </row>
    <row r="65" spans="2:11">
      <c r="B65" s="19">
        <v>53</v>
      </c>
      <c r="C65" s="85"/>
      <c r="D65" s="19"/>
      <c r="E65" s="19"/>
      <c r="K65" s="18">
        <f t="shared" si="0"/>
        <v>0</v>
      </c>
    </row>
    <row r="66" spans="2:11">
      <c r="B66" s="19">
        <v>54</v>
      </c>
      <c r="C66" s="85"/>
      <c r="D66" s="19"/>
      <c r="E66" s="19"/>
      <c r="K66" s="18">
        <f t="shared" si="0"/>
        <v>0</v>
      </c>
    </row>
    <row r="67" spans="2:11">
      <c r="B67" s="19">
        <v>55</v>
      </c>
      <c r="C67" s="85"/>
      <c r="D67" s="19"/>
      <c r="E67" s="19"/>
      <c r="K67" s="18">
        <f t="shared" si="0"/>
        <v>0</v>
      </c>
    </row>
    <row r="68" spans="2:11">
      <c r="B68" s="19">
        <v>56</v>
      </c>
      <c r="C68" s="85"/>
      <c r="D68" s="19"/>
      <c r="E68" s="19"/>
      <c r="K68" s="18">
        <f t="shared" si="0"/>
        <v>0</v>
      </c>
    </row>
    <row r="69" spans="2:11">
      <c r="B69" s="19">
        <v>57</v>
      </c>
      <c r="C69" s="85"/>
      <c r="D69" s="19"/>
      <c r="E69" s="19"/>
      <c r="K69" s="18">
        <f t="shared" si="0"/>
        <v>0</v>
      </c>
    </row>
    <row r="70" spans="2:11">
      <c r="B70" s="19">
        <v>58</v>
      </c>
      <c r="C70" s="85"/>
      <c r="D70" s="19"/>
      <c r="E70" s="19"/>
      <c r="K70" s="18">
        <f t="shared" si="0"/>
        <v>0</v>
      </c>
    </row>
    <row r="71" spans="2:11">
      <c r="B71" s="19">
        <v>59</v>
      </c>
      <c r="C71" s="85"/>
      <c r="D71" s="19"/>
      <c r="E71" s="19"/>
      <c r="K71" s="18">
        <f t="shared" si="0"/>
        <v>0</v>
      </c>
    </row>
    <row r="72" spans="2:11">
      <c r="B72" s="19">
        <v>60</v>
      </c>
      <c r="C72" s="85"/>
      <c r="D72" s="19"/>
      <c r="E72" s="19"/>
      <c r="K72" s="18">
        <f t="shared" si="0"/>
        <v>0</v>
      </c>
    </row>
    <row r="73" spans="2:11">
      <c r="B73" s="19">
        <v>61</v>
      </c>
      <c r="C73" s="85"/>
      <c r="D73" s="19"/>
      <c r="E73" s="19"/>
      <c r="K73" s="18">
        <f t="shared" si="0"/>
        <v>0</v>
      </c>
    </row>
    <row r="74" spans="2:11">
      <c r="B74" s="19">
        <v>62</v>
      </c>
      <c r="C74" s="85"/>
      <c r="D74" s="19"/>
      <c r="E74" s="19"/>
      <c r="K74" s="18">
        <f t="shared" si="0"/>
        <v>0</v>
      </c>
    </row>
    <row r="75" spans="2:11">
      <c r="B75" s="19">
        <v>63</v>
      </c>
      <c r="C75" s="85"/>
      <c r="D75" s="19"/>
      <c r="E75" s="19"/>
      <c r="K75" s="18">
        <f t="shared" si="0"/>
        <v>0</v>
      </c>
    </row>
    <row r="76" spans="2:11">
      <c r="B76" s="19">
        <v>64</v>
      </c>
      <c r="C76" s="85"/>
      <c r="D76" s="19"/>
      <c r="E76" s="19"/>
      <c r="K76" s="18">
        <f t="shared" si="0"/>
        <v>0</v>
      </c>
    </row>
    <row r="77" spans="2:11">
      <c r="B77" s="19">
        <v>65</v>
      </c>
      <c r="C77" s="85"/>
      <c r="D77" s="19"/>
      <c r="E77" s="19"/>
      <c r="K77" s="18">
        <f t="shared" si="0"/>
        <v>0</v>
      </c>
    </row>
    <row r="78" spans="2:11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>
      <c r="B79" s="19">
        <v>67</v>
      </c>
      <c r="C79" s="85"/>
      <c r="D79" s="19"/>
      <c r="E79" s="19"/>
      <c r="K79" s="18">
        <f t="shared" si="1"/>
        <v>0</v>
      </c>
    </row>
    <row r="80" spans="2:11">
      <c r="B80" s="19">
        <v>68</v>
      </c>
      <c r="C80" s="85"/>
      <c r="D80" s="19"/>
      <c r="E80" s="19"/>
      <c r="K80" s="18">
        <f t="shared" si="1"/>
        <v>0</v>
      </c>
    </row>
    <row r="81" spans="2:11">
      <c r="B81" s="19">
        <v>69</v>
      </c>
      <c r="C81" s="85"/>
      <c r="D81" s="19"/>
      <c r="E81" s="19"/>
      <c r="K81" s="18">
        <f t="shared" si="1"/>
        <v>0</v>
      </c>
    </row>
    <row r="82" spans="2:11">
      <c r="B82" s="19">
        <v>70</v>
      </c>
      <c r="C82" s="85"/>
      <c r="D82" s="19"/>
      <c r="E82" s="19"/>
      <c r="K82" s="18">
        <f t="shared" si="1"/>
        <v>0</v>
      </c>
    </row>
    <row r="83" spans="2:11">
      <c r="B83" s="19">
        <v>71</v>
      </c>
      <c r="C83" s="85"/>
      <c r="D83" s="19"/>
      <c r="E83" s="19"/>
      <c r="K83" s="18">
        <f t="shared" si="1"/>
        <v>0</v>
      </c>
    </row>
    <row r="84" spans="2:11">
      <c r="B84" s="19">
        <v>72</v>
      </c>
      <c r="C84" s="85"/>
      <c r="D84" s="19"/>
      <c r="E84" s="19"/>
      <c r="K84" s="18">
        <f t="shared" si="1"/>
        <v>0</v>
      </c>
    </row>
    <row r="85" spans="2:11">
      <c r="B85" s="19">
        <v>73</v>
      </c>
      <c r="C85" s="85"/>
      <c r="D85" s="19"/>
      <c r="E85" s="19"/>
      <c r="K85" s="18">
        <f t="shared" si="1"/>
        <v>0</v>
      </c>
    </row>
    <row r="86" spans="2:11">
      <c r="B86" s="19">
        <v>74</v>
      </c>
      <c r="C86" s="85"/>
      <c r="D86" s="19"/>
      <c r="E86" s="19"/>
      <c r="K86" s="18">
        <f t="shared" si="1"/>
        <v>0</v>
      </c>
    </row>
    <row r="87" spans="2:11">
      <c r="B87" s="19">
        <v>75</v>
      </c>
      <c r="C87" s="85"/>
      <c r="D87" s="19"/>
      <c r="E87" s="19"/>
      <c r="K87" s="18">
        <f t="shared" si="1"/>
        <v>0</v>
      </c>
    </row>
    <row r="88" spans="2:11">
      <c r="B88" s="19">
        <v>76</v>
      </c>
      <c r="C88" s="85"/>
      <c r="D88" s="19"/>
      <c r="E88" s="19"/>
      <c r="K88" s="18">
        <f t="shared" si="1"/>
        <v>0</v>
      </c>
    </row>
    <row r="89" spans="2:11">
      <c r="B89" s="19">
        <v>77</v>
      </c>
      <c r="C89" s="85"/>
      <c r="D89" s="19"/>
      <c r="E89" s="19"/>
      <c r="K89" s="18">
        <f t="shared" si="1"/>
        <v>0</v>
      </c>
    </row>
    <row r="90" spans="2:11">
      <c r="B90" s="19">
        <v>78</v>
      </c>
      <c r="C90" s="85"/>
      <c r="D90" s="19"/>
      <c r="E90" s="19"/>
      <c r="K90" s="18">
        <f t="shared" si="1"/>
        <v>0</v>
      </c>
    </row>
    <row r="91" spans="2:11">
      <c r="B91" s="19">
        <v>79</v>
      </c>
      <c r="C91" s="85"/>
      <c r="D91" s="19"/>
      <c r="E91" s="19"/>
      <c r="K91" s="18">
        <f t="shared" si="1"/>
        <v>0</v>
      </c>
    </row>
    <row r="92" spans="2:11">
      <c r="B92" s="19">
        <v>80</v>
      </c>
      <c r="C92" s="85"/>
      <c r="D92" s="19"/>
      <c r="E92" s="19"/>
      <c r="K92" s="18">
        <f t="shared" si="1"/>
        <v>0</v>
      </c>
    </row>
    <row r="93" spans="2:11">
      <c r="B93" s="19">
        <v>81</v>
      </c>
      <c r="C93" s="85"/>
      <c r="D93" s="19"/>
      <c r="E93" s="19"/>
      <c r="K93" s="18">
        <f t="shared" si="1"/>
        <v>0</v>
      </c>
    </row>
    <row r="94" spans="2:11">
      <c r="B94" s="19">
        <v>82</v>
      </c>
      <c r="C94" s="85"/>
      <c r="D94" s="19"/>
      <c r="E94" s="19"/>
      <c r="K94" s="18">
        <f t="shared" si="1"/>
        <v>0</v>
      </c>
    </row>
    <row r="95" spans="2:11">
      <c r="B95" s="19">
        <v>83</v>
      </c>
      <c r="C95" s="85"/>
      <c r="D95" s="19"/>
      <c r="E95" s="19"/>
      <c r="K95" s="18">
        <f t="shared" si="1"/>
        <v>0</v>
      </c>
    </row>
    <row r="96" spans="2:11">
      <c r="B96" s="19">
        <v>84</v>
      </c>
      <c r="C96" s="85"/>
      <c r="D96" s="19"/>
      <c r="E96" s="19"/>
      <c r="K96" s="18">
        <f t="shared" si="1"/>
        <v>0</v>
      </c>
    </row>
    <row r="97" spans="2:11">
      <c r="B97" s="19">
        <v>85</v>
      </c>
      <c r="C97" s="85"/>
      <c r="D97" s="19"/>
      <c r="E97" s="19"/>
      <c r="K97" s="18">
        <f t="shared" si="1"/>
        <v>0</v>
      </c>
    </row>
    <row r="98" spans="2:11">
      <c r="B98" s="19">
        <v>86</v>
      </c>
      <c r="C98" s="85"/>
      <c r="D98" s="19"/>
      <c r="E98" s="19"/>
      <c r="K98" s="18">
        <f t="shared" si="1"/>
        <v>0</v>
      </c>
    </row>
    <row r="99" spans="2:11">
      <c r="B99" s="19">
        <v>87</v>
      </c>
      <c r="C99" s="85"/>
      <c r="D99" s="19"/>
      <c r="E99" s="19"/>
      <c r="K99" s="18">
        <f t="shared" si="1"/>
        <v>0</v>
      </c>
    </row>
    <row r="100" spans="2:11">
      <c r="B100" s="19">
        <v>88</v>
      </c>
      <c r="C100" s="85"/>
      <c r="D100" s="19"/>
      <c r="E100" s="19"/>
      <c r="K100" s="18">
        <f t="shared" si="1"/>
        <v>0</v>
      </c>
    </row>
    <row r="101" spans="2:11">
      <c r="B101" s="19">
        <v>89</v>
      </c>
      <c r="C101" s="85"/>
      <c r="D101" s="19"/>
      <c r="E101" s="19"/>
      <c r="K101" s="18">
        <f t="shared" si="1"/>
        <v>0</v>
      </c>
    </row>
    <row r="102" spans="2:11">
      <c r="B102" s="19">
        <v>90</v>
      </c>
      <c r="C102" s="85"/>
      <c r="D102" s="19"/>
      <c r="E102" s="19"/>
      <c r="K102" s="18">
        <f t="shared" si="1"/>
        <v>0</v>
      </c>
    </row>
    <row r="103" spans="2:11">
      <c r="B103" s="19">
        <v>91</v>
      </c>
      <c r="C103" s="85"/>
      <c r="D103" s="19"/>
      <c r="E103" s="19"/>
      <c r="K103" s="18">
        <f t="shared" si="1"/>
        <v>0</v>
      </c>
    </row>
    <row r="104" spans="2:11">
      <c r="B104" s="19">
        <v>92</v>
      </c>
      <c r="C104" s="85"/>
      <c r="D104" s="19"/>
      <c r="E104" s="19"/>
      <c r="K104" s="18">
        <f t="shared" si="1"/>
        <v>0</v>
      </c>
    </row>
    <row r="105" spans="2:11">
      <c r="B105" s="19">
        <v>93</v>
      </c>
      <c r="C105" s="85"/>
      <c r="D105" s="19"/>
      <c r="E105" s="19"/>
      <c r="K105" s="18">
        <f t="shared" si="1"/>
        <v>0</v>
      </c>
    </row>
    <row r="106" spans="2:11">
      <c r="B106" s="19">
        <v>94</v>
      </c>
      <c r="C106" s="85"/>
      <c r="D106" s="19"/>
      <c r="E106" s="19"/>
      <c r="K106" s="18">
        <f t="shared" si="1"/>
        <v>0</v>
      </c>
    </row>
    <row r="107" spans="2:11">
      <c r="B107" s="19">
        <v>95</v>
      </c>
      <c r="C107" s="85"/>
      <c r="D107" s="19"/>
      <c r="E107" s="19"/>
      <c r="K107" s="18">
        <f t="shared" si="1"/>
        <v>0</v>
      </c>
    </row>
    <row r="108" spans="2:11">
      <c r="B108" s="19">
        <v>96</v>
      </c>
      <c r="C108" s="85"/>
      <c r="D108" s="19"/>
      <c r="E108" s="19"/>
      <c r="K108" s="18">
        <f t="shared" si="1"/>
        <v>0</v>
      </c>
    </row>
    <row r="109" spans="2:11">
      <c r="B109" s="19">
        <v>97</v>
      </c>
      <c r="C109" s="85"/>
      <c r="D109" s="19"/>
      <c r="E109" s="19"/>
      <c r="K109" s="18">
        <f t="shared" si="1"/>
        <v>0</v>
      </c>
    </row>
    <row r="110" spans="2:11">
      <c r="B110" s="19">
        <v>98</v>
      </c>
      <c r="C110" s="85"/>
      <c r="D110" s="19"/>
      <c r="E110" s="19"/>
      <c r="K110" s="18">
        <f t="shared" si="1"/>
        <v>0</v>
      </c>
    </row>
    <row r="111" spans="2:11">
      <c r="B111" s="19">
        <v>99</v>
      </c>
      <c r="C111" s="85"/>
      <c r="D111" s="19"/>
      <c r="E111" s="19"/>
      <c r="K111" s="18">
        <f t="shared" si="1"/>
        <v>0</v>
      </c>
    </row>
    <row r="112" spans="2:11">
      <c r="B112" s="19">
        <v>100</v>
      </c>
      <c r="C112" s="85"/>
      <c r="D112" s="19"/>
      <c r="E112" s="19"/>
      <c r="K112" s="18">
        <f t="shared" si="1"/>
        <v>0</v>
      </c>
    </row>
    <row r="113" spans="2:11">
      <c r="B113" s="19">
        <v>101</v>
      </c>
      <c r="C113" s="85"/>
      <c r="D113" s="19"/>
      <c r="E113" s="19"/>
      <c r="K113" s="18">
        <f t="shared" si="1"/>
        <v>0</v>
      </c>
    </row>
    <row r="114" spans="2:11">
      <c r="B114" s="19">
        <v>102</v>
      </c>
      <c r="C114" s="85"/>
      <c r="D114" s="19"/>
      <c r="E114" s="19"/>
      <c r="K114" s="18">
        <f t="shared" si="1"/>
        <v>0</v>
      </c>
    </row>
    <row r="115" spans="2:11">
      <c r="B115" s="19">
        <v>103</v>
      </c>
      <c r="C115" s="85"/>
      <c r="D115" s="19"/>
      <c r="E115" s="19"/>
      <c r="K115" s="18">
        <f t="shared" si="1"/>
        <v>0</v>
      </c>
    </row>
    <row r="116" spans="2:11">
      <c r="B116" s="19">
        <v>104</v>
      </c>
      <c r="C116" s="85"/>
      <c r="D116" s="19"/>
      <c r="E116" s="19"/>
      <c r="K116" s="18">
        <f t="shared" si="1"/>
        <v>0</v>
      </c>
    </row>
    <row r="117" spans="2:11">
      <c r="B117" s="19">
        <v>105</v>
      </c>
      <c r="C117" s="85"/>
      <c r="D117" s="19"/>
      <c r="E117" s="19"/>
      <c r="K117" s="18">
        <f t="shared" si="1"/>
        <v>0</v>
      </c>
    </row>
    <row r="118" spans="2:11">
      <c r="B118" s="19">
        <v>106</v>
      </c>
      <c r="C118" s="85"/>
      <c r="D118" s="19"/>
      <c r="E118" s="19"/>
      <c r="K118" s="18">
        <f t="shared" si="1"/>
        <v>0</v>
      </c>
    </row>
    <row r="119" spans="2:11">
      <c r="B119" s="19">
        <v>107</v>
      </c>
      <c r="C119" s="85"/>
      <c r="D119" s="19"/>
      <c r="E119" s="19"/>
      <c r="K119" s="18">
        <f t="shared" si="1"/>
        <v>0</v>
      </c>
    </row>
    <row r="120" spans="2:11">
      <c r="B120" s="19">
        <v>108</v>
      </c>
      <c r="C120" s="85"/>
      <c r="D120" s="19"/>
      <c r="E120" s="19"/>
      <c r="K120" s="18">
        <f t="shared" si="1"/>
        <v>0</v>
      </c>
    </row>
    <row r="121" spans="2:11">
      <c r="B121" s="19">
        <v>109</v>
      </c>
      <c r="C121" s="85"/>
      <c r="D121" s="19"/>
      <c r="E121" s="19"/>
      <c r="K121" s="18">
        <f t="shared" si="1"/>
        <v>0</v>
      </c>
    </row>
    <row r="122" spans="2:11">
      <c r="B122" s="19">
        <v>110</v>
      </c>
      <c r="C122" s="85"/>
      <c r="D122" s="19"/>
      <c r="E122" s="19"/>
      <c r="K122" s="18">
        <f t="shared" si="1"/>
        <v>0</v>
      </c>
    </row>
    <row r="123" spans="2:11">
      <c r="B123" s="19">
        <v>111</v>
      </c>
      <c r="C123" s="85"/>
      <c r="D123" s="19"/>
      <c r="E123" s="19"/>
      <c r="K123" s="18">
        <f t="shared" si="1"/>
        <v>0</v>
      </c>
    </row>
    <row r="124" spans="2:11">
      <c r="B124" s="19">
        <v>112</v>
      </c>
      <c r="C124" s="85"/>
      <c r="D124" s="19"/>
      <c r="E124" s="19"/>
      <c r="K124" s="18">
        <f t="shared" si="1"/>
        <v>0</v>
      </c>
    </row>
    <row r="125" spans="2:11">
      <c r="B125" s="19">
        <v>113</v>
      </c>
      <c r="C125" s="85"/>
      <c r="D125" s="19"/>
      <c r="E125" s="19"/>
      <c r="K125" s="18">
        <f t="shared" si="1"/>
        <v>0</v>
      </c>
    </row>
    <row r="126" spans="2:11">
      <c r="B126" s="19">
        <v>114</v>
      </c>
      <c r="C126" s="85"/>
      <c r="D126" s="19"/>
      <c r="E126" s="19"/>
      <c r="K126" s="18">
        <f t="shared" si="1"/>
        <v>0</v>
      </c>
    </row>
    <row r="127" spans="2:11">
      <c r="B127" s="19">
        <v>115</v>
      </c>
      <c r="C127" s="85"/>
      <c r="D127" s="19"/>
      <c r="E127" s="19"/>
      <c r="K127" s="18">
        <f t="shared" si="1"/>
        <v>0</v>
      </c>
    </row>
    <row r="128" spans="2:11">
      <c r="B128" s="19">
        <v>116</v>
      </c>
      <c r="C128" s="85"/>
      <c r="D128" s="19"/>
      <c r="E128" s="19"/>
      <c r="K128" s="18">
        <f t="shared" si="1"/>
        <v>0</v>
      </c>
    </row>
    <row r="129" spans="2:11">
      <c r="B129" s="19">
        <v>117</v>
      </c>
      <c r="C129" s="85"/>
      <c r="D129" s="19"/>
      <c r="E129" s="19"/>
      <c r="K129" s="18">
        <f t="shared" si="1"/>
        <v>0</v>
      </c>
    </row>
    <row r="130" spans="2:11">
      <c r="B130" s="19">
        <v>118</v>
      </c>
      <c r="C130" s="85"/>
      <c r="D130" s="19"/>
      <c r="E130" s="19"/>
      <c r="K130" s="18">
        <f t="shared" si="1"/>
        <v>0</v>
      </c>
    </row>
    <row r="131" spans="2:11">
      <c r="B131" s="19">
        <v>119</v>
      </c>
      <c r="C131" s="85"/>
      <c r="D131" s="19"/>
      <c r="E131" s="19"/>
      <c r="K131" s="18">
        <f t="shared" si="1"/>
        <v>0</v>
      </c>
    </row>
    <row r="132" spans="2:11">
      <c r="B132" s="19">
        <v>120</v>
      </c>
      <c r="C132" s="85"/>
      <c r="D132" s="19"/>
      <c r="E132" s="19"/>
      <c r="K132" s="18">
        <f t="shared" si="1"/>
        <v>0</v>
      </c>
    </row>
    <row r="133" spans="2:11">
      <c r="B133" s="19">
        <v>121</v>
      </c>
      <c r="C133" s="85"/>
      <c r="D133" s="19"/>
      <c r="E133" s="19"/>
      <c r="K133" s="18">
        <f t="shared" si="1"/>
        <v>0</v>
      </c>
    </row>
    <row r="134" spans="2:11">
      <c r="B134" s="19">
        <v>122</v>
      </c>
      <c r="C134" s="85"/>
      <c r="D134" s="19"/>
      <c r="E134" s="19"/>
      <c r="K134" s="18">
        <f t="shared" si="1"/>
        <v>0</v>
      </c>
    </row>
    <row r="135" spans="2:11">
      <c r="B135" s="19">
        <v>123</v>
      </c>
      <c r="C135" s="85"/>
      <c r="D135" s="19"/>
      <c r="E135" s="19"/>
      <c r="K135" s="18">
        <f t="shared" si="1"/>
        <v>0</v>
      </c>
    </row>
    <row r="136" spans="2:11">
      <c r="B136" s="19">
        <v>124</v>
      </c>
      <c r="C136" s="85"/>
      <c r="D136" s="19"/>
      <c r="E136" s="19"/>
      <c r="K136" s="18">
        <f t="shared" si="1"/>
        <v>0</v>
      </c>
    </row>
    <row r="137" spans="2:11">
      <c r="B137" s="19">
        <v>125</v>
      </c>
      <c r="C137" s="85"/>
      <c r="D137" s="19"/>
      <c r="E137" s="19"/>
      <c r="K137" s="18">
        <f t="shared" si="1"/>
        <v>0</v>
      </c>
    </row>
    <row r="138" spans="2:11">
      <c r="B138" s="19">
        <v>126</v>
      </c>
      <c r="C138" s="85"/>
      <c r="D138" s="19"/>
      <c r="E138" s="19"/>
      <c r="K138" s="18">
        <f t="shared" si="1"/>
        <v>0</v>
      </c>
    </row>
    <row r="139" spans="2:11">
      <c r="B139" s="19">
        <v>127</v>
      </c>
      <c r="C139" s="85"/>
      <c r="D139" s="19"/>
      <c r="E139" s="19"/>
      <c r="K139" s="18">
        <f t="shared" si="1"/>
        <v>0</v>
      </c>
    </row>
    <row r="140" spans="2:11">
      <c r="B140" s="19">
        <v>128</v>
      </c>
      <c r="C140" s="85"/>
      <c r="D140" s="19"/>
      <c r="E140" s="19"/>
      <c r="K140" s="18">
        <f t="shared" si="1"/>
        <v>0</v>
      </c>
    </row>
    <row r="141" spans="2:11">
      <c r="B141" s="19">
        <v>129</v>
      </c>
      <c r="C141" s="85"/>
      <c r="D141" s="19"/>
      <c r="E141" s="19"/>
      <c r="K141" s="18">
        <f t="shared" si="1"/>
        <v>0</v>
      </c>
    </row>
    <row r="142" spans="2:11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>
      <c r="B143" s="19">
        <v>131</v>
      </c>
      <c r="C143" s="85"/>
      <c r="D143" s="19"/>
      <c r="E143" s="19"/>
      <c r="K143" s="18">
        <f t="shared" si="2"/>
        <v>0</v>
      </c>
    </row>
    <row r="144" spans="2:11">
      <c r="B144" s="19">
        <v>132</v>
      </c>
      <c r="C144" s="85"/>
      <c r="D144" s="19"/>
      <c r="E144" s="19"/>
      <c r="K144" s="18">
        <f t="shared" si="2"/>
        <v>0</v>
      </c>
    </row>
    <row r="145" spans="2:11">
      <c r="B145" s="19">
        <v>133</v>
      </c>
      <c r="C145" s="85"/>
      <c r="D145" s="19"/>
      <c r="E145" s="19"/>
      <c r="K145" s="18">
        <f t="shared" si="2"/>
        <v>0</v>
      </c>
    </row>
    <row r="146" spans="2:11">
      <c r="B146" s="19">
        <v>134</v>
      </c>
      <c r="C146" s="85"/>
      <c r="D146" s="19"/>
      <c r="E146" s="19"/>
      <c r="K146" s="18">
        <f t="shared" si="2"/>
        <v>0</v>
      </c>
    </row>
    <row r="147" spans="2:11">
      <c r="B147" s="19">
        <v>135</v>
      </c>
      <c r="C147" s="85"/>
      <c r="D147" s="19"/>
      <c r="E147" s="19"/>
      <c r="K147" s="18">
        <f t="shared" si="2"/>
        <v>0</v>
      </c>
    </row>
    <row r="148" spans="2:11">
      <c r="B148" s="19">
        <v>136</v>
      </c>
      <c r="C148" s="85"/>
      <c r="D148" s="19"/>
      <c r="E148" s="19"/>
      <c r="K148" s="18">
        <f t="shared" si="2"/>
        <v>0</v>
      </c>
    </row>
    <row r="149" spans="2:11">
      <c r="B149" s="19">
        <v>137</v>
      </c>
      <c r="C149" s="85"/>
      <c r="D149" s="19"/>
      <c r="E149" s="19"/>
      <c r="K149" s="18">
        <f t="shared" si="2"/>
        <v>0</v>
      </c>
    </row>
    <row r="150" spans="2:11">
      <c r="B150" s="19">
        <v>138</v>
      </c>
      <c r="C150" s="85"/>
      <c r="D150" s="19"/>
      <c r="E150" s="19"/>
      <c r="K150" s="18">
        <f t="shared" si="2"/>
        <v>0</v>
      </c>
    </row>
    <row r="151" spans="2:11">
      <c r="B151" s="19">
        <v>139</v>
      </c>
      <c r="C151" s="85"/>
      <c r="D151" s="19"/>
      <c r="E151" s="19"/>
      <c r="K151" s="18">
        <f t="shared" si="2"/>
        <v>0</v>
      </c>
    </row>
    <row r="152" spans="2:11">
      <c r="B152" s="19">
        <v>140</v>
      </c>
      <c r="C152" s="85"/>
      <c r="D152" s="19"/>
      <c r="E152" s="19"/>
      <c r="K152" s="18">
        <f t="shared" si="2"/>
        <v>0</v>
      </c>
    </row>
    <row r="153" spans="2:11">
      <c r="B153" s="19">
        <v>141</v>
      </c>
      <c r="C153" s="85"/>
      <c r="D153" s="19"/>
      <c r="E153" s="19"/>
      <c r="K153" s="18">
        <f t="shared" si="2"/>
        <v>0</v>
      </c>
    </row>
    <row r="154" spans="2:11">
      <c r="B154" s="19">
        <v>142</v>
      </c>
      <c r="C154" s="85"/>
      <c r="D154" s="19"/>
      <c r="E154" s="19"/>
      <c r="K154" s="18">
        <f t="shared" si="2"/>
        <v>0</v>
      </c>
    </row>
    <row r="155" spans="2:11">
      <c r="B155" s="19">
        <v>143</v>
      </c>
      <c r="C155" s="85"/>
      <c r="D155" s="19"/>
      <c r="E155" s="19"/>
      <c r="K155" s="18">
        <f t="shared" si="2"/>
        <v>0</v>
      </c>
    </row>
    <row r="156" spans="2:11">
      <c r="B156" s="19">
        <v>144</v>
      </c>
      <c r="C156" s="85"/>
      <c r="D156" s="19"/>
      <c r="E156" s="19"/>
      <c r="K156" s="18">
        <f t="shared" si="2"/>
        <v>0</v>
      </c>
    </row>
    <row r="157" spans="2:11">
      <c r="B157" s="19">
        <v>145</v>
      </c>
      <c r="C157" s="85"/>
      <c r="D157" s="19"/>
      <c r="E157" s="19"/>
      <c r="K157" s="18">
        <f t="shared" si="2"/>
        <v>0</v>
      </c>
    </row>
    <row r="158" spans="2:11">
      <c r="B158" s="19">
        <v>146</v>
      </c>
      <c r="C158" s="85"/>
      <c r="D158" s="19"/>
      <c r="E158" s="19"/>
      <c r="K158" s="18">
        <f t="shared" si="2"/>
        <v>0</v>
      </c>
    </row>
    <row r="159" spans="2:11">
      <c r="B159" s="19">
        <v>147</v>
      </c>
      <c r="C159" s="85"/>
      <c r="D159" s="19"/>
      <c r="E159" s="19"/>
      <c r="K159" s="18">
        <f t="shared" si="2"/>
        <v>0</v>
      </c>
    </row>
    <row r="160" spans="2:11">
      <c r="B160" s="19">
        <v>148</v>
      </c>
      <c r="C160" s="85"/>
      <c r="D160" s="19"/>
      <c r="E160" s="19"/>
      <c r="K160" s="18">
        <f t="shared" si="2"/>
        <v>0</v>
      </c>
    </row>
    <row r="161" spans="2:11">
      <c r="B161" s="19">
        <v>149</v>
      </c>
      <c r="C161" s="85"/>
      <c r="D161" s="19"/>
      <c r="E161" s="19"/>
      <c r="K161" s="18">
        <f t="shared" si="2"/>
        <v>0</v>
      </c>
    </row>
    <row r="162" spans="2:11">
      <c r="B162" s="19">
        <v>150</v>
      </c>
      <c r="C162" s="85"/>
      <c r="D162" s="19"/>
      <c r="E162" s="19"/>
      <c r="K162" s="18">
        <f t="shared" si="2"/>
        <v>0</v>
      </c>
    </row>
    <row r="163" spans="2:11">
      <c r="B163" s="19">
        <v>151</v>
      </c>
      <c r="C163" s="85"/>
      <c r="D163" s="19"/>
      <c r="E163" s="19"/>
      <c r="K163" s="18">
        <f t="shared" si="2"/>
        <v>0</v>
      </c>
    </row>
    <row r="164" spans="2:11">
      <c r="B164" s="19">
        <v>152</v>
      </c>
      <c r="C164" s="85"/>
      <c r="D164" s="19"/>
      <c r="E164" s="19"/>
      <c r="K164" s="18">
        <f t="shared" si="2"/>
        <v>0</v>
      </c>
    </row>
    <row r="165" spans="2:11">
      <c r="B165" s="19">
        <v>153</v>
      </c>
      <c r="C165" s="85"/>
      <c r="D165" s="19"/>
      <c r="E165" s="19"/>
      <c r="K165" s="18">
        <f t="shared" si="2"/>
        <v>0</v>
      </c>
    </row>
    <row r="166" spans="2:11">
      <c r="B166" s="19">
        <v>154</v>
      </c>
      <c r="C166" s="85"/>
      <c r="D166" s="19"/>
      <c r="E166" s="19"/>
      <c r="K166" s="18">
        <f t="shared" si="2"/>
        <v>0</v>
      </c>
    </row>
    <row r="167" spans="2:11">
      <c r="B167" s="19">
        <v>155</v>
      </c>
      <c r="C167" s="85"/>
      <c r="D167" s="19"/>
      <c r="E167" s="19"/>
      <c r="K167" s="18">
        <f t="shared" si="2"/>
        <v>0</v>
      </c>
    </row>
    <row r="168" spans="2:11">
      <c r="B168" s="19">
        <v>156</v>
      </c>
      <c r="C168" s="85"/>
      <c r="D168" s="19"/>
      <c r="E168" s="19"/>
      <c r="K168" s="18">
        <f t="shared" si="2"/>
        <v>0</v>
      </c>
    </row>
    <row r="169" spans="2:11">
      <c r="B169" s="19">
        <v>157</v>
      </c>
      <c r="C169" s="85"/>
      <c r="D169" s="19"/>
      <c r="E169" s="19"/>
      <c r="K169" s="18">
        <f t="shared" si="2"/>
        <v>0</v>
      </c>
    </row>
    <row r="170" spans="2:11">
      <c r="B170" s="19">
        <v>158</v>
      </c>
      <c r="C170" s="85"/>
      <c r="D170" s="19"/>
      <c r="E170" s="19"/>
      <c r="K170" s="18">
        <f t="shared" si="2"/>
        <v>0</v>
      </c>
    </row>
    <row r="171" spans="2:11">
      <c r="B171" s="19">
        <v>159</v>
      </c>
      <c r="C171" s="85"/>
      <c r="D171" s="19"/>
      <c r="E171" s="19"/>
      <c r="K171" s="18">
        <f t="shared" si="2"/>
        <v>0</v>
      </c>
    </row>
    <row r="172" spans="2:11">
      <c r="B172" s="19">
        <v>160</v>
      </c>
      <c r="C172" s="85"/>
      <c r="D172" s="19"/>
      <c r="E172" s="19"/>
      <c r="K172" s="18">
        <f t="shared" si="2"/>
        <v>0</v>
      </c>
    </row>
    <row r="173" spans="2:11">
      <c r="B173" s="19">
        <v>161</v>
      </c>
      <c r="C173" s="85"/>
      <c r="D173" s="19"/>
      <c r="E173" s="19"/>
      <c r="K173" s="18">
        <f t="shared" si="2"/>
        <v>0</v>
      </c>
    </row>
    <row r="174" spans="2:11">
      <c r="B174" s="19">
        <v>162</v>
      </c>
      <c r="C174" s="85"/>
      <c r="D174" s="19"/>
      <c r="E174" s="19"/>
      <c r="K174" s="18">
        <f t="shared" si="2"/>
        <v>0</v>
      </c>
    </row>
    <row r="175" spans="2:11">
      <c r="B175" s="19">
        <v>163</v>
      </c>
      <c r="C175" s="85"/>
      <c r="D175" s="19"/>
      <c r="E175" s="19"/>
      <c r="K175" s="18">
        <f t="shared" si="2"/>
        <v>0</v>
      </c>
    </row>
    <row r="176" spans="2:11">
      <c r="B176" s="19">
        <v>164</v>
      </c>
      <c r="C176" s="85"/>
      <c r="D176" s="19"/>
      <c r="E176" s="19"/>
      <c r="K176" s="18">
        <f t="shared" si="2"/>
        <v>0</v>
      </c>
    </row>
    <row r="177" spans="2:11">
      <c r="B177" s="19">
        <v>165</v>
      </c>
      <c r="C177" s="85"/>
      <c r="D177" s="19"/>
      <c r="E177" s="19"/>
      <c r="K177" s="18">
        <f t="shared" si="2"/>
        <v>0</v>
      </c>
    </row>
    <row r="178" spans="2:11">
      <c r="B178" s="19">
        <v>166</v>
      </c>
      <c r="C178" s="85"/>
      <c r="D178" s="19"/>
      <c r="E178" s="19"/>
      <c r="K178" s="18">
        <f t="shared" si="2"/>
        <v>0</v>
      </c>
    </row>
    <row r="179" spans="2:11">
      <c r="B179" s="19">
        <v>167</v>
      </c>
      <c r="C179" s="85"/>
      <c r="D179" s="19"/>
      <c r="E179" s="19"/>
      <c r="K179" s="18">
        <f t="shared" si="2"/>
        <v>0</v>
      </c>
    </row>
    <row r="180" spans="2:11">
      <c r="B180" s="19">
        <v>168</v>
      </c>
      <c r="C180" s="85"/>
      <c r="D180" s="19"/>
      <c r="E180" s="19"/>
      <c r="K180" s="18">
        <f t="shared" si="2"/>
        <v>0</v>
      </c>
    </row>
    <row r="181" spans="2:11">
      <c r="B181" s="19">
        <v>169</v>
      </c>
      <c r="C181" s="85"/>
      <c r="D181" s="19"/>
      <c r="E181" s="19"/>
      <c r="K181" s="18">
        <f t="shared" si="2"/>
        <v>0</v>
      </c>
    </row>
    <row r="182" spans="2:11">
      <c r="B182" s="19">
        <v>170</v>
      </c>
      <c r="C182" s="85"/>
      <c r="D182" s="19"/>
      <c r="E182" s="19"/>
      <c r="K182" s="18">
        <f t="shared" si="2"/>
        <v>0</v>
      </c>
    </row>
    <row r="183" spans="2:11">
      <c r="B183" s="19">
        <v>171</v>
      </c>
      <c r="C183" s="85"/>
      <c r="D183" s="19"/>
      <c r="E183" s="19"/>
      <c r="K183" s="18">
        <f t="shared" si="2"/>
        <v>0</v>
      </c>
    </row>
    <row r="184" spans="2:11">
      <c r="B184" s="19">
        <v>172</v>
      </c>
      <c r="C184" s="85"/>
      <c r="D184" s="19"/>
      <c r="E184" s="19"/>
      <c r="K184" s="18">
        <f t="shared" si="2"/>
        <v>0</v>
      </c>
    </row>
    <row r="185" spans="2:11">
      <c r="B185" s="19">
        <v>173</v>
      </c>
      <c r="C185" s="85"/>
      <c r="D185" s="19"/>
      <c r="E185" s="19"/>
      <c r="K185" s="18">
        <f t="shared" si="2"/>
        <v>0</v>
      </c>
    </row>
    <row r="186" spans="2:11">
      <c r="B186" s="19">
        <v>174</v>
      </c>
      <c r="C186" s="85"/>
      <c r="D186" s="19"/>
      <c r="E186" s="19"/>
      <c r="K186" s="18">
        <f t="shared" si="2"/>
        <v>0</v>
      </c>
    </row>
    <row r="187" spans="2:11">
      <c r="B187" s="19">
        <v>175</v>
      </c>
      <c r="C187" s="85"/>
      <c r="D187" s="19"/>
      <c r="E187" s="19"/>
      <c r="K187" s="18">
        <f t="shared" si="2"/>
        <v>0</v>
      </c>
    </row>
    <row r="188" spans="2:11">
      <c r="B188" s="19">
        <v>176</v>
      </c>
      <c r="C188" s="85"/>
      <c r="D188" s="19"/>
      <c r="E188" s="19"/>
      <c r="K188" s="18">
        <f t="shared" si="2"/>
        <v>0</v>
      </c>
    </row>
    <row r="189" spans="2:11">
      <c r="B189" s="19">
        <v>177</v>
      </c>
      <c r="C189" s="85"/>
      <c r="D189" s="19"/>
      <c r="E189" s="19"/>
      <c r="K189" s="18">
        <f t="shared" si="2"/>
        <v>0</v>
      </c>
    </row>
    <row r="190" spans="2:11">
      <c r="B190" s="19">
        <v>178</v>
      </c>
      <c r="C190" s="85"/>
      <c r="D190" s="19"/>
      <c r="E190" s="19"/>
      <c r="K190" s="18">
        <f t="shared" si="2"/>
        <v>0</v>
      </c>
    </row>
    <row r="191" spans="2:11">
      <c r="B191" s="19">
        <v>179</v>
      </c>
      <c r="C191" s="85"/>
      <c r="D191" s="19"/>
      <c r="E191" s="19"/>
      <c r="K191" s="18">
        <f t="shared" si="2"/>
        <v>0</v>
      </c>
    </row>
    <row r="192" spans="2:11">
      <c r="B192" s="19">
        <v>180</v>
      </c>
      <c r="C192" s="85"/>
      <c r="D192" s="19"/>
      <c r="E192" s="19"/>
      <c r="K192" s="18">
        <f t="shared" si="2"/>
        <v>0</v>
      </c>
    </row>
    <row r="193" spans="2:11">
      <c r="B193" s="19">
        <v>181</v>
      </c>
      <c r="C193" s="85"/>
      <c r="D193" s="19"/>
      <c r="E193" s="19"/>
      <c r="K193" s="18">
        <f t="shared" si="2"/>
        <v>0</v>
      </c>
    </row>
    <row r="194" spans="2:11">
      <c r="B194" s="19">
        <v>182</v>
      </c>
      <c r="C194" s="85"/>
      <c r="D194" s="19"/>
      <c r="E194" s="19"/>
      <c r="K194" s="18">
        <f t="shared" si="2"/>
        <v>0</v>
      </c>
    </row>
    <row r="195" spans="2:11">
      <c r="B195" s="19">
        <v>183</v>
      </c>
      <c r="C195" s="85"/>
      <c r="D195" s="19"/>
      <c r="E195" s="19"/>
      <c r="K195" s="18">
        <f t="shared" si="2"/>
        <v>0</v>
      </c>
    </row>
    <row r="196" spans="2:11">
      <c r="B196" s="19">
        <v>184</v>
      </c>
      <c r="C196" s="85"/>
      <c r="D196" s="19"/>
      <c r="E196" s="19"/>
      <c r="K196" s="18">
        <f t="shared" si="2"/>
        <v>0</v>
      </c>
    </row>
    <row r="197" spans="2:11">
      <c r="B197" s="19">
        <v>185</v>
      </c>
      <c r="C197" s="85"/>
      <c r="D197" s="19"/>
      <c r="E197" s="19"/>
      <c r="K197" s="18">
        <f t="shared" si="2"/>
        <v>0</v>
      </c>
    </row>
    <row r="198" spans="2:11">
      <c r="B198" s="19">
        <v>186</v>
      </c>
      <c r="C198" s="85"/>
      <c r="D198" s="19"/>
      <c r="E198" s="19"/>
      <c r="K198" s="18">
        <f t="shared" si="2"/>
        <v>0</v>
      </c>
    </row>
    <row r="199" spans="2:11">
      <c r="B199" s="19">
        <v>187</v>
      </c>
      <c r="C199" s="85"/>
      <c r="D199" s="19"/>
      <c r="E199" s="19"/>
      <c r="K199" s="18">
        <f t="shared" si="2"/>
        <v>0</v>
      </c>
    </row>
    <row r="200" spans="2:11">
      <c r="B200" s="19">
        <v>188</v>
      </c>
      <c r="C200" s="85"/>
      <c r="D200" s="19"/>
      <c r="E200" s="19"/>
      <c r="K200" s="18">
        <f t="shared" si="2"/>
        <v>0</v>
      </c>
    </row>
    <row r="201" spans="2:11">
      <c r="B201" s="19">
        <v>189</v>
      </c>
      <c r="C201" s="85"/>
      <c r="D201" s="19"/>
      <c r="E201" s="19"/>
      <c r="K201" s="18">
        <f t="shared" si="2"/>
        <v>0</v>
      </c>
    </row>
    <row r="202" spans="2:11">
      <c r="B202" s="19">
        <v>190</v>
      </c>
      <c r="C202" s="85"/>
      <c r="D202" s="19"/>
      <c r="E202" s="19"/>
      <c r="K202" s="18">
        <f t="shared" si="2"/>
        <v>0</v>
      </c>
    </row>
    <row r="203" spans="2:11">
      <c r="B203" s="19">
        <v>191</v>
      </c>
      <c r="C203" s="85"/>
      <c r="D203" s="19"/>
      <c r="E203" s="19"/>
      <c r="K203" s="18">
        <f t="shared" si="2"/>
        <v>0</v>
      </c>
    </row>
    <row r="204" spans="2:11">
      <c r="B204" s="19">
        <v>192</v>
      </c>
      <c r="C204" s="85"/>
      <c r="D204" s="19"/>
      <c r="E204" s="19"/>
      <c r="K204" s="18">
        <f t="shared" si="2"/>
        <v>0</v>
      </c>
    </row>
    <row r="205" spans="2:11">
      <c r="B205" s="19">
        <v>193</v>
      </c>
      <c r="C205" s="85"/>
      <c r="D205" s="19"/>
      <c r="E205" s="19"/>
      <c r="K205" s="18">
        <f t="shared" si="2"/>
        <v>0</v>
      </c>
    </row>
    <row r="206" spans="2:11">
      <c r="B206" s="19">
        <v>194</v>
      </c>
      <c r="C206" s="85"/>
      <c r="D206" s="19"/>
      <c r="E206" s="19"/>
      <c r="K206" s="18">
        <f t="shared" ref="K206:K269" si="3">IF((D206+E206)&gt;0,1,0)</f>
        <v>0</v>
      </c>
    </row>
    <row r="207" spans="2:11">
      <c r="B207" s="19">
        <v>195</v>
      </c>
      <c r="C207" s="85"/>
      <c r="D207" s="19"/>
      <c r="E207" s="19"/>
      <c r="K207" s="18">
        <f t="shared" si="3"/>
        <v>0</v>
      </c>
    </row>
    <row r="208" spans="2:11">
      <c r="B208" s="19">
        <v>196</v>
      </c>
      <c r="C208" s="85"/>
      <c r="D208" s="19"/>
      <c r="E208" s="19"/>
      <c r="K208" s="18">
        <f t="shared" si="3"/>
        <v>0</v>
      </c>
    </row>
    <row r="209" spans="2:11">
      <c r="B209" s="19">
        <v>197</v>
      </c>
      <c r="C209" s="85"/>
      <c r="D209" s="19"/>
      <c r="E209" s="19"/>
      <c r="K209" s="18">
        <f t="shared" si="3"/>
        <v>0</v>
      </c>
    </row>
    <row r="210" spans="2:11">
      <c r="B210" s="19">
        <v>198</v>
      </c>
      <c r="C210" s="85"/>
      <c r="D210" s="19"/>
      <c r="E210" s="19"/>
      <c r="K210" s="18">
        <f t="shared" si="3"/>
        <v>0</v>
      </c>
    </row>
    <row r="211" spans="2:11">
      <c r="B211" s="19">
        <v>199</v>
      </c>
      <c r="C211" s="85"/>
      <c r="D211" s="19"/>
      <c r="E211" s="19"/>
      <c r="K211" s="18">
        <f t="shared" si="3"/>
        <v>0</v>
      </c>
    </row>
    <row r="212" spans="2:11">
      <c r="B212" s="19">
        <v>200</v>
      </c>
      <c r="C212" s="85"/>
      <c r="D212" s="19"/>
      <c r="E212" s="19"/>
      <c r="K212" s="18">
        <f t="shared" si="3"/>
        <v>0</v>
      </c>
    </row>
    <row r="213" spans="2:11">
      <c r="K213" s="18">
        <f t="shared" si="3"/>
        <v>0</v>
      </c>
    </row>
    <row r="214" spans="2:11">
      <c r="K214" s="18">
        <f t="shared" si="3"/>
        <v>0</v>
      </c>
    </row>
    <row r="215" spans="2:11">
      <c r="K215" s="18">
        <f t="shared" si="3"/>
        <v>0</v>
      </c>
    </row>
    <row r="216" spans="2:11">
      <c r="K216" s="18">
        <f t="shared" si="3"/>
        <v>0</v>
      </c>
    </row>
    <row r="217" spans="2:11">
      <c r="K217" s="18">
        <f t="shared" si="3"/>
        <v>0</v>
      </c>
    </row>
    <row r="218" spans="2:11">
      <c r="K218" s="18">
        <f t="shared" si="3"/>
        <v>0</v>
      </c>
    </row>
    <row r="219" spans="2:11">
      <c r="K219" s="18">
        <f t="shared" si="3"/>
        <v>0</v>
      </c>
    </row>
    <row r="220" spans="2:11">
      <c r="K220" s="18">
        <f t="shared" si="3"/>
        <v>0</v>
      </c>
    </row>
    <row r="221" spans="2:11">
      <c r="K221" s="18">
        <f t="shared" si="3"/>
        <v>0</v>
      </c>
    </row>
    <row r="222" spans="2:11">
      <c r="K222" s="18">
        <f t="shared" si="3"/>
        <v>0</v>
      </c>
    </row>
    <row r="223" spans="2:11">
      <c r="K223" s="18">
        <f t="shared" si="3"/>
        <v>0</v>
      </c>
    </row>
    <row r="224" spans="2:11">
      <c r="K224" s="18">
        <f t="shared" si="3"/>
        <v>0</v>
      </c>
    </row>
    <row r="225" spans="11:11">
      <c r="K225" s="18">
        <f t="shared" si="3"/>
        <v>0</v>
      </c>
    </row>
    <row r="226" spans="11:11">
      <c r="K226" s="18">
        <f t="shared" si="3"/>
        <v>0</v>
      </c>
    </row>
    <row r="227" spans="11:11">
      <c r="K227" s="18">
        <f t="shared" si="3"/>
        <v>0</v>
      </c>
    </row>
    <row r="228" spans="11:11">
      <c r="K228" s="18">
        <f t="shared" si="3"/>
        <v>0</v>
      </c>
    </row>
    <row r="229" spans="11:11">
      <c r="K229" s="18">
        <f t="shared" si="3"/>
        <v>0</v>
      </c>
    </row>
    <row r="230" spans="11:11">
      <c r="K230" s="18">
        <f t="shared" si="3"/>
        <v>0</v>
      </c>
    </row>
    <row r="231" spans="11:11">
      <c r="K231" s="18">
        <f t="shared" si="3"/>
        <v>0</v>
      </c>
    </row>
    <row r="232" spans="11:11">
      <c r="K232" s="18">
        <f t="shared" si="3"/>
        <v>0</v>
      </c>
    </row>
    <row r="233" spans="11:11">
      <c r="K233" s="18">
        <f t="shared" si="3"/>
        <v>0</v>
      </c>
    </row>
    <row r="234" spans="11:11">
      <c r="K234" s="18">
        <f t="shared" si="3"/>
        <v>0</v>
      </c>
    </row>
    <row r="235" spans="11:11">
      <c r="K235" s="18">
        <f t="shared" si="3"/>
        <v>0</v>
      </c>
    </row>
    <row r="236" spans="11:11">
      <c r="K236" s="18">
        <f t="shared" si="3"/>
        <v>0</v>
      </c>
    </row>
    <row r="237" spans="11:11">
      <c r="K237" s="18">
        <f t="shared" si="3"/>
        <v>0</v>
      </c>
    </row>
    <row r="238" spans="11:11">
      <c r="K238" s="18">
        <f t="shared" si="3"/>
        <v>0</v>
      </c>
    </row>
    <row r="239" spans="11:11">
      <c r="K239" s="18">
        <f t="shared" si="3"/>
        <v>0</v>
      </c>
    </row>
    <row r="240" spans="11:11">
      <c r="K240" s="18">
        <f t="shared" si="3"/>
        <v>0</v>
      </c>
    </row>
    <row r="241" spans="11:11">
      <c r="K241" s="18">
        <f t="shared" si="3"/>
        <v>0</v>
      </c>
    </row>
    <row r="242" spans="11:11">
      <c r="K242" s="18">
        <f t="shared" si="3"/>
        <v>0</v>
      </c>
    </row>
    <row r="243" spans="11:11">
      <c r="K243" s="18">
        <f t="shared" si="3"/>
        <v>0</v>
      </c>
    </row>
    <row r="244" spans="11:11">
      <c r="K244" s="18">
        <f t="shared" si="3"/>
        <v>0</v>
      </c>
    </row>
    <row r="245" spans="11:11">
      <c r="K245" s="18">
        <f t="shared" si="3"/>
        <v>0</v>
      </c>
    </row>
    <row r="246" spans="11:11">
      <c r="K246" s="18">
        <f t="shared" si="3"/>
        <v>0</v>
      </c>
    </row>
    <row r="247" spans="11:11">
      <c r="K247" s="18">
        <f t="shared" si="3"/>
        <v>0</v>
      </c>
    </row>
    <row r="248" spans="11:11">
      <c r="K248" s="18">
        <f t="shared" si="3"/>
        <v>0</v>
      </c>
    </row>
    <row r="249" spans="11:11">
      <c r="K249" s="18">
        <f t="shared" si="3"/>
        <v>0</v>
      </c>
    </row>
    <row r="250" spans="11:11">
      <c r="K250" s="18">
        <f t="shared" si="3"/>
        <v>0</v>
      </c>
    </row>
    <row r="251" spans="11:11">
      <c r="K251" s="18">
        <f t="shared" si="3"/>
        <v>0</v>
      </c>
    </row>
    <row r="252" spans="11:11">
      <c r="K252" s="18">
        <f t="shared" si="3"/>
        <v>0</v>
      </c>
    </row>
    <row r="253" spans="11:11">
      <c r="K253" s="18">
        <f t="shared" si="3"/>
        <v>0</v>
      </c>
    </row>
    <row r="254" spans="11:11">
      <c r="K254" s="18">
        <f t="shared" si="3"/>
        <v>0</v>
      </c>
    </row>
    <row r="255" spans="11:11">
      <c r="K255" s="18">
        <f t="shared" si="3"/>
        <v>0</v>
      </c>
    </row>
    <row r="256" spans="11:11">
      <c r="K256" s="18">
        <f t="shared" si="3"/>
        <v>0</v>
      </c>
    </row>
    <row r="257" spans="11:11">
      <c r="K257" s="18">
        <f t="shared" si="3"/>
        <v>0</v>
      </c>
    </row>
    <row r="258" spans="11:11">
      <c r="K258" s="18">
        <f t="shared" si="3"/>
        <v>0</v>
      </c>
    </row>
    <row r="259" spans="11:11">
      <c r="K259" s="18">
        <f t="shared" si="3"/>
        <v>0</v>
      </c>
    </row>
    <row r="260" spans="11:11">
      <c r="K260" s="18">
        <f t="shared" si="3"/>
        <v>0</v>
      </c>
    </row>
    <row r="261" spans="11:11">
      <c r="K261" s="18">
        <f t="shared" si="3"/>
        <v>0</v>
      </c>
    </row>
    <row r="262" spans="11:11">
      <c r="K262" s="18">
        <f t="shared" si="3"/>
        <v>0</v>
      </c>
    </row>
    <row r="263" spans="11:11">
      <c r="K263" s="18">
        <f t="shared" si="3"/>
        <v>0</v>
      </c>
    </row>
    <row r="264" spans="11:11">
      <c r="K264" s="18">
        <f t="shared" si="3"/>
        <v>0</v>
      </c>
    </row>
    <row r="265" spans="11:11">
      <c r="K265" s="18">
        <f t="shared" si="3"/>
        <v>0</v>
      </c>
    </row>
    <row r="266" spans="11:11">
      <c r="K266" s="18">
        <f t="shared" si="3"/>
        <v>0</v>
      </c>
    </row>
    <row r="267" spans="11:11">
      <c r="K267" s="18">
        <f t="shared" si="3"/>
        <v>0</v>
      </c>
    </row>
    <row r="268" spans="11:11">
      <c r="K268" s="18">
        <f t="shared" si="3"/>
        <v>0</v>
      </c>
    </row>
    <row r="269" spans="11:11">
      <c r="K269" s="18">
        <f t="shared" si="3"/>
        <v>0</v>
      </c>
    </row>
    <row r="270" spans="11:11">
      <c r="K270" s="18">
        <f t="shared" ref="K270:K333" si="4">IF((D270+E270)&gt;0,1,0)</f>
        <v>0</v>
      </c>
    </row>
    <row r="271" spans="11:11">
      <c r="K271" s="18">
        <f t="shared" si="4"/>
        <v>0</v>
      </c>
    </row>
    <row r="272" spans="11:11">
      <c r="K272" s="18">
        <f t="shared" si="4"/>
        <v>0</v>
      </c>
    </row>
    <row r="273" spans="11:11">
      <c r="K273" s="18">
        <f t="shared" si="4"/>
        <v>0</v>
      </c>
    </row>
    <row r="274" spans="11:11">
      <c r="K274" s="18">
        <f t="shared" si="4"/>
        <v>0</v>
      </c>
    </row>
    <row r="275" spans="11:11">
      <c r="K275" s="18">
        <f t="shared" si="4"/>
        <v>0</v>
      </c>
    </row>
    <row r="276" spans="11:11">
      <c r="K276" s="18">
        <f t="shared" si="4"/>
        <v>0</v>
      </c>
    </row>
    <row r="277" spans="11:11">
      <c r="K277" s="18">
        <f t="shared" si="4"/>
        <v>0</v>
      </c>
    </row>
    <row r="278" spans="11:11">
      <c r="K278" s="18">
        <f t="shared" si="4"/>
        <v>0</v>
      </c>
    </row>
    <row r="279" spans="11:11">
      <c r="K279" s="18">
        <f t="shared" si="4"/>
        <v>0</v>
      </c>
    </row>
    <row r="280" spans="11:11">
      <c r="K280" s="18">
        <f t="shared" si="4"/>
        <v>0</v>
      </c>
    </row>
    <row r="281" spans="11:11">
      <c r="K281" s="18">
        <f t="shared" si="4"/>
        <v>0</v>
      </c>
    </row>
    <row r="282" spans="11:11">
      <c r="K282" s="18">
        <f t="shared" si="4"/>
        <v>0</v>
      </c>
    </row>
    <row r="283" spans="11:11">
      <c r="K283" s="18">
        <f t="shared" si="4"/>
        <v>0</v>
      </c>
    </row>
    <row r="284" spans="11:11">
      <c r="K284" s="18">
        <f t="shared" si="4"/>
        <v>0</v>
      </c>
    </row>
    <row r="285" spans="11:11">
      <c r="K285" s="18">
        <f t="shared" si="4"/>
        <v>0</v>
      </c>
    </row>
    <row r="286" spans="11:11">
      <c r="K286" s="18">
        <f t="shared" si="4"/>
        <v>0</v>
      </c>
    </row>
    <row r="287" spans="11:11">
      <c r="K287" s="18">
        <f t="shared" si="4"/>
        <v>0</v>
      </c>
    </row>
    <row r="288" spans="11:11">
      <c r="K288" s="18">
        <f t="shared" si="4"/>
        <v>0</v>
      </c>
    </row>
    <row r="289" spans="11:11">
      <c r="K289" s="18">
        <f t="shared" si="4"/>
        <v>0</v>
      </c>
    </row>
    <row r="290" spans="11:11">
      <c r="K290" s="18">
        <f t="shared" si="4"/>
        <v>0</v>
      </c>
    </row>
    <row r="291" spans="11:11">
      <c r="K291" s="18">
        <f t="shared" si="4"/>
        <v>0</v>
      </c>
    </row>
    <row r="292" spans="11:11">
      <c r="K292" s="18">
        <f t="shared" si="4"/>
        <v>0</v>
      </c>
    </row>
    <row r="293" spans="11:11">
      <c r="K293" s="18">
        <f t="shared" si="4"/>
        <v>0</v>
      </c>
    </row>
    <row r="294" spans="11:11">
      <c r="K294" s="18">
        <f t="shared" si="4"/>
        <v>0</v>
      </c>
    </row>
    <row r="295" spans="11:11">
      <c r="K295" s="18">
        <f t="shared" si="4"/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ref="K334:K397" si="5">IF((D334+E334)&gt;0,1,0)</f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ref="K398:K412" si="6">IF((D398+E398)&gt;0,1,0)</f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表紙</vt:lpstr>
      <vt:lpstr>集計</vt:lpstr>
      <vt:lpstr>北海道</vt:lpstr>
      <vt:lpstr>青森</vt:lpstr>
      <vt:lpstr>岩手</vt:lpstr>
      <vt:lpstr>宮城</vt:lpstr>
      <vt:lpstr>秋田</vt:lpstr>
      <vt:lpstr>山形</vt:lpstr>
      <vt:lpstr>福島</vt:lpstr>
      <vt:lpstr>茨城</vt:lpstr>
      <vt:lpstr>栃木</vt:lpstr>
      <vt:lpstr>群馬</vt:lpstr>
      <vt:lpstr>埼玉</vt:lpstr>
      <vt:lpstr>千葉</vt:lpstr>
      <vt:lpstr>東京</vt:lpstr>
      <vt:lpstr>神奈川</vt:lpstr>
      <vt:lpstr>山梨</vt:lpstr>
      <vt:lpstr>富山</vt:lpstr>
      <vt:lpstr>石川</vt:lpstr>
      <vt:lpstr>新潟</vt:lpstr>
      <vt:lpstr>福井</vt:lpstr>
      <vt:lpstr>長野</vt:lpstr>
      <vt:lpstr>岐阜</vt:lpstr>
      <vt:lpstr>静岡</vt:lpstr>
      <vt:lpstr>愛知</vt:lpstr>
      <vt:lpstr>三重</vt:lpstr>
      <vt:lpstr>滋賀</vt:lpstr>
      <vt:lpstr>京都</vt:lpstr>
      <vt:lpstr>大阪</vt:lpstr>
      <vt:lpstr>兵庫</vt:lpstr>
      <vt:lpstr>奈良</vt:lpstr>
      <vt:lpstr>和歌山</vt:lpstr>
      <vt:lpstr>鳥取</vt:lpstr>
      <vt:lpstr>島根</vt:lpstr>
      <vt:lpstr>岡山</vt:lpstr>
      <vt:lpstr>広島</vt:lpstr>
      <vt:lpstr>山口</vt:lpstr>
      <vt:lpstr>徳島</vt:lpstr>
      <vt:lpstr>愛媛</vt:lpstr>
      <vt:lpstr>香川</vt:lpstr>
      <vt:lpstr>高知</vt:lpstr>
      <vt:lpstr>福岡</vt:lpstr>
      <vt:lpstr>熊本</vt:lpstr>
      <vt:lpstr>鹿児島</vt:lpstr>
      <vt:lpstr>長崎</vt:lpstr>
      <vt:lpstr>宮崎</vt:lpstr>
      <vt:lpstr>大分</vt:lpstr>
      <vt:lpstr>佐賀</vt:lpstr>
      <vt:lpstr>沖縄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佐藤篤也</dc:creator>
  <cp:lastModifiedBy>Administrator</cp:lastModifiedBy>
  <cp:lastPrinted>2014-12-05T07:25:39Z</cp:lastPrinted>
  <dcterms:created xsi:type="dcterms:W3CDTF">2014-12-04T08:32:55Z</dcterms:created>
  <dcterms:modified xsi:type="dcterms:W3CDTF">2017-04-06T07:21:31Z</dcterms:modified>
</cp:coreProperties>
</file>