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篤也\Documents\02koko-tennis\zen\right\naikituuchi\"/>
    </mc:Choice>
  </mc:AlternateContent>
  <bookViews>
    <workbookView xWindow="0" yWindow="0" windowWidth="20490" windowHeight="7725"/>
  </bookViews>
  <sheets>
    <sheet name="表紙" sheetId="52" r:id="rId1"/>
    <sheet name="集計" sheetId="51" r:id="rId2"/>
    <sheet name="北海道" sheetId="4" r:id="rId3"/>
    <sheet name="青森" sheetId="5" r:id="rId4"/>
    <sheet name="岩手" sheetId="6" r:id="rId5"/>
    <sheet name="宮城" sheetId="7" r:id="rId6"/>
    <sheet name="秋田" sheetId="8" r:id="rId7"/>
    <sheet name="山形" sheetId="9" r:id="rId8"/>
    <sheet name="福島" sheetId="10" r:id="rId9"/>
    <sheet name="茨城" sheetId="11" r:id="rId10"/>
    <sheet name="栃木" sheetId="12" r:id="rId11"/>
    <sheet name="群馬" sheetId="13" r:id="rId12"/>
    <sheet name="埼玉" sheetId="14" r:id="rId13"/>
    <sheet name="千葉" sheetId="15" r:id="rId14"/>
    <sheet name="東京" sheetId="16" r:id="rId15"/>
    <sheet name="神奈川" sheetId="17" r:id="rId16"/>
    <sheet name="山梨" sheetId="18" r:id="rId17"/>
    <sheet name="新潟" sheetId="19" r:id="rId18"/>
    <sheet name="富山" sheetId="20" r:id="rId19"/>
    <sheet name="石川" sheetId="21" r:id="rId20"/>
    <sheet name="福井" sheetId="22" r:id="rId21"/>
    <sheet name="長野" sheetId="23" r:id="rId22"/>
    <sheet name="岐阜" sheetId="24" r:id="rId23"/>
    <sheet name="静岡" sheetId="25" r:id="rId24"/>
    <sheet name="愛知" sheetId="26" r:id="rId25"/>
    <sheet name="三重" sheetId="27" r:id="rId26"/>
    <sheet name="滋賀" sheetId="28" r:id="rId27"/>
    <sheet name="京都" sheetId="29" r:id="rId28"/>
    <sheet name="大阪" sheetId="30" r:id="rId29"/>
    <sheet name="兵庫" sheetId="31" r:id="rId30"/>
    <sheet name="奈良" sheetId="32" r:id="rId31"/>
    <sheet name="和歌山" sheetId="33" r:id="rId32"/>
    <sheet name="鳥取" sheetId="34" r:id="rId33"/>
    <sheet name="島根" sheetId="35" r:id="rId34"/>
    <sheet name="岡山" sheetId="36" r:id="rId35"/>
    <sheet name="広島" sheetId="37" r:id="rId36"/>
    <sheet name="山口" sheetId="38" r:id="rId37"/>
    <sheet name="徳島" sheetId="39" r:id="rId38"/>
    <sheet name="愛媛" sheetId="40" r:id="rId39"/>
    <sheet name="香川" sheetId="41" r:id="rId40"/>
    <sheet name="高知" sheetId="42" r:id="rId41"/>
    <sheet name="福岡" sheetId="43" r:id="rId42"/>
    <sheet name="熊本" sheetId="44" r:id="rId43"/>
    <sheet name="鹿児島" sheetId="45" r:id="rId44"/>
    <sheet name="長崎" sheetId="46" r:id="rId45"/>
    <sheet name="宮崎" sheetId="47" r:id="rId46"/>
    <sheet name="大分" sheetId="48" r:id="rId47"/>
    <sheet name="佐賀" sheetId="49" r:id="rId48"/>
    <sheet name="沖縄" sheetId="50" r:id="rId4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51" l="1"/>
  <c r="B1" i="51"/>
  <c r="C5" i="52"/>
  <c r="C70" i="51"/>
  <c r="C69" i="51"/>
  <c r="C7" i="51" s="1"/>
  <c r="C68" i="51"/>
  <c r="H392" i="51"/>
  <c r="C392" i="51"/>
  <c r="H391" i="51"/>
  <c r="C391" i="51"/>
  <c r="H390" i="51"/>
  <c r="C390" i="51"/>
  <c r="H385" i="51"/>
  <c r="C385" i="51"/>
  <c r="H384" i="51"/>
  <c r="C384" i="51"/>
  <c r="H383" i="51"/>
  <c r="C383" i="51"/>
  <c r="H378" i="51"/>
  <c r="C378" i="51"/>
  <c r="H377" i="51"/>
  <c r="C377" i="51"/>
  <c r="H376" i="51"/>
  <c r="C376" i="51"/>
  <c r="H371" i="51"/>
  <c r="C371" i="51"/>
  <c r="H370" i="51"/>
  <c r="C370" i="51"/>
  <c r="H369" i="51"/>
  <c r="C369" i="51"/>
  <c r="H364" i="51"/>
  <c r="C364" i="51"/>
  <c r="H363" i="51"/>
  <c r="C363" i="51"/>
  <c r="H362" i="51"/>
  <c r="C362" i="51"/>
  <c r="H357" i="51"/>
  <c r="C357" i="51"/>
  <c r="C56" i="51" s="1"/>
  <c r="H356" i="51"/>
  <c r="C356" i="51"/>
  <c r="H355" i="51"/>
  <c r="C355" i="51"/>
  <c r="H350" i="51"/>
  <c r="C350" i="51"/>
  <c r="H349" i="51"/>
  <c r="C349" i="51"/>
  <c r="C55" i="51" s="1"/>
  <c r="H348" i="51"/>
  <c r="C348" i="51"/>
  <c r="H343" i="51"/>
  <c r="C343" i="51"/>
  <c r="H342" i="51"/>
  <c r="C342" i="51"/>
  <c r="H341" i="51"/>
  <c r="C341" i="51"/>
  <c r="C54" i="51" s="1"/>
  <c r="H336" i="51"/>
  <c r="C336" i="51"/>
  <c r="H335" i="51"/>
  <c r="C335" i="51"/>
  <c r="H334" i="51"/>
  <c r="C334" i="51"/>
  <c r="H329" i="51"/>
  <c r="C329" i="51"/>
  <c r="H328" i="51"/>
  <c r="C328" i="51"/>
  <c r="H327" i="51"/>
  <c r="C327" i="51"/>
  <c r="H322" i="51"/>
  <c r="C322" i="51"/>
  <c r="H321" i="51"/>
  <c r="C321" i="51"/>
  <c r="C49" i="51" s="1"/>
  <c r="H320" i="51"/>
  <c r="C320" i="51"/>
  <c r="H315" i="51"/>
  <c r="C315" i="51"/>
  <c r="H314" i="51"/>
  <c r="C314" i="51"/>
  <c r="H313" i="51"/>
  <c r="C313" i="51"/>
  <c r="C48" i="51" s="1"/>
  <c r="H308" i="51"/>
  <c r="C308" i="51"/>
  <c r="H307" i="51"/>
  <c r="C307" i="51"/>
  <c r="H306" i="51"/>
  <c r="C306" i="51"/>
  <c r="H301" i="51"/>
  <c r="C301" i="51"/>
  <c r="H300" i="51"/>
  <c r="C300" i="51"/>
  <c r="H299" i="51"/>
  <c r="C299" i="51"/>
  <c r="H294" i="51"/>
  <c r="C294" i="51"/>
  <c r="H293" i="51"/>
  <c r="C293" i="51"/>
  <c r="H292" i="51"/>
  <c r="C292" i="51"/>
  <c r="H287" i="51"/>
  <c r="C287" i="51"/>
  <c r="H286" i="51"/>
  <c r="C286" i="51"/>
  <c r="H285" i="51"/>
  <c r="C285" i="51"/>
  <c r="C42" i="51" s="1"/>
  <c r="H280" i="51"/>
  <c r="C280" i="51"/>
  <c r="H279" i="51"/>
  <c r="C279" i="51"/>
  <c r="H278" i="51"/>
  <c r="C278" i="51"/>
  <c r="H273" i="51"/>
  <c r="C273" i="51"/>
  <c r="H272" i="51"/>
  <c r="C272" i="51"/>
  <c r="H271" i="51"/>
  <c r="C271" i="51"/>
  <c r="H266" i="51"/>
  <c r="C266" i="51"/>
  <c r="H265" i="51"/>
  <c r="C265" i="51"/>
  <c r="H264" i="51"/>
  <c r="C264" i="51"/>
  <c r="H259" i="51"/>
  <c r="C259" i="51"/>
  <c r="H258" i="51"/>
  <c r="C258" i="51"/>
  <c r="H257" i="51"/>
  <c r="C257" i="51"/>
  <c r="H252" i="51"/>
  <c r="C252" i="51"/>
  <c r="H251" i="51"/>
  <c r="C251" i="51"/>
  <c r="H250" i="51"/>
  <c r="C250" i="51"/>
  <c r="H245" i="51"/>
  <c r="C245" i="51"/>
  <c r="C38" i="51" s="1"/>
  <c r="H244" i="51"/>
  <c r="C244" i="51"/>
  <c r="H243" i="51"/>
  <c r="C243" i="51"/>
  <c r="H238" i="51"/>
  <c r="C238" i="51"/>
  <c r="H237" i="51"/>
  <c r="C237" i="51"/>
  <c r="C37" i="51" s="1"/>
  <c r="H236" i="51"/>
  <c r="C236" i="51"/>
  <c r="H231" i="51"/>
  <c r="C231" i="51"/>
  <c r="H230" i="51"/>
  <c r="C230" i="51"/>
  <c r="H229" i="51"/>
  <c r="C229" i="51"/>
  <c r="C30" i="51" s="1"/>
  <c r="H224" i="51"/>
  <c r="C224" i="51"/>
  <c r="H223" i="51"/>
  <c r="C223" i="51"/>
  <c r="H222" i="51"/>
  <c r="C222" i="51"/>
  <c r="H217" i="51"/>
  <c r="C217" i="51"/>
  <c r="C32" i="51" s="1"/>
  <c r="H216" i="51"/>
  <c r="C216" i="51"/>
  <c r="H215" i="51"/>
  <c r="C215" i="51"/>
  <c r="H210" i="51"/>
  <c r="C210" i="51"/>
  <c r="H209" i="51"/>
  <c r="C209" i="51"/>
  <c r="C31" i="51" s="1"/>
  <c r="H208" i="51"/>
  <c r="C208" i="51"/>
  <c r="H203" i="51"/>
  <c r="C203" i="51"/>
  <c r="H202" i="51"/>
  <c r="C202" i="51"/>
  <c r="H201" i="51"/>
  <c r="C201" i="51"/>
  <c r="C44" i="51" s="1"/>
  <c r="H196" i="51"/>
  <c r="C196" i="51"/>
  <c r="H195" i="51"/>
  <c r="C195" i="51"/>
  <c r="H194" i="51"/>
  <c r="C194" i="51"/>
  <c r="H189" i="51"/>
  <c r="C189" i="51"/>
  <c r="H188" i="51"/>
  <c r="C188" i="51"/>
  <c r="H187" i="51"/>
  <c r="C187" i="51"/>
  <c r="H182" i="51"/>
  <c r="C182" i="51"/>
  <c r="H181" i="51"/>
  <c r="C181" i="51"/>
  <c r="C25" i="51" s="1"/>
  <c r="H180" i="51"/>
  <c r="C180" i="51"/>
  <c r="H175" i="51"/>
  <c r="C175" i="51"/>
  <c r="H174" i="51"/>
  <c r="C174" i="51"/>
  <c r="H173" i="51"/>
  <c r="C173" i="51"/>
  <c r="C24" i="51" s="1"/>
  <c r="H168" i="51"/>
  <c r="C168" i="51"/>
  <c r="H167" i="51"/>
  <c r="C167" i="51"/>
  <c r="H166" i="51"/>
  <c r="C166" i="51"/>
  <c r="H161" i="51"/>
  <c r="C161" i="51"/>
  <c r="H160" i="51"/>
  <c r="C160" i="51"/>
  <c r="H159" i="51"/>
  <c r="C159" i="51"/>
  <c r="H154" i="51"/>
  <c r="C154" i="51"/>
  <c r="H153" i="51"/>
  <c r="C153" i="51"/>
  <c r="H152" i="51"/>
  <c r="C152" i="51"/>
  <c r="H147" i="51"/>
  <c r="C147" i="51"/>
  <c r="H146" i="51"/>
  <c r="C146" i="51"/>
  <c r="H145" i="51"/>
  <c r="C145" i="51"/>
  <c r="H140" i="51"/>
  <c r="C140" i="51"/>
  <c r="H139" i="51"/>
  <c r="C139" i="51"/>
  <c r="H138" i="51"/>
  <c r="C138" i="51"/>
  <c r="H133" i="51"/>
  <c r="C133" i="51"/>
  <c r="C20" i="51" s="1"/>
  <c r="H132" i="51"/>
  <c r="C132" i="51"/>
  <c r="H131" i="51"/>
  <c r="C131" i="51"/>
  <c r="H126" i="51"/>
  <c r="C126" i="51"/>
  <c r="H125" i="51"/>
  <c r="C125" i="51"/>
  <c r="H124" i="51"/>
  <c r="C124" i="51"/>
  <c r="H119" i="51"/>
  <c r="C119" i="51"/>
  <c r="H118" i="51"/>
  <c r="C118" i="51"/>
  <c r="H117" i="51"/>
  <c r="C117" i="51"/>
  <c r="C18" i="51" s="1"/>
  <c r="H112" i="51"/>
  <c r="C112" i="51"/>
  <c r="H111" i="51"/>
  <c r="C111" i="51"/>
  <c r="H110" i="51"/>
  <c r="C110" i="51"/>
  <c r="H98" i="51"/>
  <c r="C98" i="51"/>
  <c r="H97" i="51"/>
  <c r="C97" i="51"/>
  <c r="H96" i="51"/>
  <c r="C96" i="51"/>
  <c r="H91" i="51"/>
  <c r="C91" i="51"/>
  <c r="H90" i="51"/>
  <c r="C90" i="51"/>
  <c r="H89" i="51"/>
  <c r="C89" i="51"/>
  <c r="H84" i="51"/>
  <c r="C84" i="51"/>
  <c r="H83" i="51"/>
  <c r="C83" i="51"/>
  <c r="H82" i="51"/>
  <c r="C82" i="51"/>
  <c r="H55" i="51"/>
  <c r="H54" i="51"/>
  <c r="H56" i="51" s="1"/>
  <c r="C50" i="51"/>
  <c r="H49" i="51"/>
  <c r="H48" i="51"/>
  <c r="H50" i="51" s="1"/>
  <c r="H44" i="51"/>
  <c r="H43" i="51"/>
  <c r="C43" i="51"/>
  <c r="H42" i="51"/>
  <c r="H37" i="51"/>
  <c r="H36" i="51"/>
  <c r="H38" i="51" s="1"/>
  <c r="C36" i="51"/>
  <c r="H31" i="51"/>
  <c r="H30" i="51"/>
  <c r="H32" i="51" s="1"/>
  <c r="C26" i="51"/>
  <c r="H25" i="51"/>
  <c r="H24" i="51"/>
  <c r="H26" i="51" s="1"/>
  <c r="H20" i="51"/>
  <c r="H19" i="51"/>
  <c r="C19" i="51"/>
  <c r="H18" i="51"/>
  <c r="C8" i="51"/>
  <c r="C6" i="51"/>
  <c r="D9" i="50" l="1"/>
  <c r="D8" i="50"/>
  <c r="D7" i="50"/>
  <c r="D9" i="49"/>
  <c r="D8" i="49"/>
  <c r="D7" i="49"/>
  <c r="D9" i="48"/>
  <c r="D8" i="48"/>
  <c r="D7" i="48"/>
  <c r="D9" i="47"/>
  <c r="D8" i="47"/>
  <c r="D7" i="47"/>
  <c r="D9" i="46"/>
  <c r="D8" i="46"/>
  <c r="D7" i="46"/>
  <c r="D9" i="45"/>
  <c r="D8" i="45"/>
  <c r="D7" i="45"/>
  <c r="D8" i="44"/>
  <c r="D7" i="44"/>
  <c r="D9" i="43"/>
  <c r="D8" i="43"/>
  <c r="D7" i="43"/>
  <c r="D9" i="42"/>
  <c r="D8" i="42"/>
  <c r="D7" i="42"/>
  <c r="D9" i="41"/>
  <c r="D8" i="41"/>
  <c r="D7" i="41"/>
  <c r="D9" i="40"/>
  <c r="D8" i="40"/>
  <c r="D7" i="40"/>
  <c r="D8" i="39"/>
  <c r="D7" i="39"/>
  <c r="H9" i="38"/>
  <c r="D9" i="38"/>
  <c r="H8" i="38"/>
  <c r="D8" i="38"/>
  <c r="H7" i="38"/>
  <c r="D7" i="38"/>
  <c r="H4" i="38"/>
  <c r="H5" i="38" s="1"/>
  <c r="H3" i="38"/>
  <c r="D3" i="38"/>
  <c r="H9" i="37"/>
  <c r="D9" i="37"/>
  <c r="H8" i="37"/>
  <c r="D8" i="37"/>
  <c r="H7" i="37"/>
  <c r="D7" i="37"/>
  <c r="H4" i="37"/>
  <c r="H3" i="37"/>
  <c r="H5" i="37" s="1"/>
  <c r="D3" i="37"/>
  <c r="H9" i="36"/>
  <c r="D9" i="36"/>
  <c r="H8" i="36"/>
  <c r="D8" i="36"/>
  <c r="H7" i="36"/>
  <c r="D7" i="36"/>
  <c r="H4" i="36"/>
  <c r="H3" i="36"/>
  <c r="D3" i="36"/>
  <c r="H9" i="35"/>
  <c r="D9" i="35"/>
  <c r="H8" i="35"/>
  <c r="D8" i="35"/>
  <c r="H7" i="35"/>
  <c r="D7" i="35"/>
  <c r="H5" i="35"/>
  <c r="H4" i="35"/>
  <c r="H3" i="35"/>
  <c r="D3" i="35"/>
  <c r="D8" i="34"/>
  <c r="D7" i="34"/>
  <c r="D9" i="33"/>
  <c r="D8" i="33"/>
  <c r="D7" i="33"/>
  <c r="D9" i="32"/>
  <c r="D8" i="32"/>
  <c r="D7" i="32"/>
  <c r="D9" i="31"/>
  <c r="D8" i="31"/>
  <c r="D7" i="31"/>
  <c r="D9" i="30"/>
  <c r="D8" i="30"/>
  <c r="D7" i="30"/>
  <c r="D8" i="29"/>
  <c r="D7" i="29"/>
  <c r="D9" i="28"/>
  <c r="D8" i="28"/>
  <c r="D7" i="28"/>
  <c r="D9" i="27"/>
  <c r="D8" i="27"/>
  <c r="D7" i="27"/>
  <c r="D9" i="26"/>
  <c r="D8" i="26"/>
  <c r="D7" i="26"/>
  <c r="D8" i="25"/>
  <c r="D7" i="25"/>
  <c r="D9" i="24"/>
  <c r="D8" i="24"/>
  <c r="D7" i="24"/>
  <c r="D9" i="23"/>
  <c r="D8" i="23"/>
  <c r="D7" i="23"/>
  <c r="D9" i="22"/>
  <c r="D8" i="22"/>
  <c r="D7" i="22"/>
  <c r="D9" i="21"/>
  <c r="D8" i="21"/>
  <c r="D7" i="21"/>
  <c r="D8" i="20"/>
  <c r="D7" i="20"/>
  <c r="D9" i="19"/>
  <c r="D8" i="19"/>
  <c r="D7" i="19"/>
  <c r="D9" i="18"/>
  <c r="D8" i="18"/>
  <c r="D7" i="18"/>
  <c r="D9" i="17"/>
  <c r="D8" i="17"/>
  <c r="D7" i="17"/>
  <c r="D9" i="16"/>
  <c r="D8" i="16"/>
  <c r="D7" i="16"/>
  <c r="D8" i="15"/>
  <c r="D7" i="15"/>
  <c r="D9" i="14"/>
  <c r="D8" i="14"/>
  <c r="D7" i="14"/>
  <c r="D8" i="13"/>
  <c r="D7" i="13"/>
  <c r="D9" i="12"/>
  <c r="D8" i="12"/>
  <c r="D7" i="12"/>
  <c r="D9" i="11"/>
  <c r="D8" i="11"/>
  <c r="D7" i="11"/>
  <c r="D8" i="5"/>
  <c r="D7" i="5"/>
  <c r="D9" i="6"/>
  <c r="D8" i="6"/>
  <c r="D7" i="6"/>
  <c r="D9" i="7"/>
  <c r="D8" i="7"/>
  <c r="D7" i="7"/>
  <c r="D9" i="8"/>
  <c r="D8" i="8"/>
  <c r="D7" i="8"/>
  <c r="D8" i="4"/>
  <c r="D7" i="4"/>
  <c r="D8" i="10"/>
  <c r="D7" i="10"/>
  <c r="D8" i="9"/>
  <c r="C104" i="51" s="1"/>
  <c r="D7" i="9"/>
  <c r="C103" i="51" s="1"/>
  <c r="H9" i="50"/>
  <c r="H9" i="49"/>
  <c r="H9" i="48"/>
  <c r="H9" i="47"/>
  <c r="H9" i="46"/>
  <c r="H9" i="45"/>
  <c r="H9" i="44"/>
  <c r="H9" i="43"/>
  <c r="H9" i="42"/>
  <c r="H9" i="41"/>
  <c r="H9" i="40"/>
  <c r="H9" i="39"/>
  <c r="H9" i="34"/>
  <c r="H9" i="33"/>
  <c r="H9" i="32"/>
  <c r="H9" i="31"/>
  <c r="H9" i="30"/>
  <c r="H9" i="29"/>
  <c r="H9" i="28"/>
  <c r="H9" i="27"/>
  <c r="H9" i="26"/>
  <c r="H9" i="25"/>
  <c r="H9" i="24"/>
  <c r="H9" i="23"/>
  <c r="H9" i="22"/>
  <c r="H9" i="21"/>
  <c r="H9" i="20"/>
  <c r="H9" i="19"/>
  <c r="H9" i="18"/>
  <c r="H9" i="15"/>
  <c r="H9" i="17"/>
  <c r="H9" i="16"/>
  <c r="H9" i="14"/>
  <c r="H9" i="13"/>
  <c r="H9" i="12"/>
  <c r="H9" i="11"/>
  <c r="H9" i="10"/>
  <c r="H9" i="9"/>
  <c r="H9" i="8"/>
  <c r="H9" i="7"/>
  <c r="H9" i="6"/>
  <c r="H9" i="5"/>
  <c r="H9" i="4"/>
  <c r="K212" i="50"/>
  <c r="K211" i="50"/>
  <c r="K210" i="50"/>
  <c r="K209" i="50"/>
  <c r="K208" i="50"/>
  <c r="K207" i="50"/>
  <c r="K206" i="50"/>
  <c r="K205" i="50"/>
  <c r="K204" i="50"/>
  <c r="K203" i="50"/>
  <c r="K202" i="50"/>
  <c r="K201" i="50"/>
  <c r="K200" i="50"/>
  <c r="K199" i="50"/>
  <c r="K198" i="50"/>
  <c r="K197" i="50"/>
  <c r="K196" i="50"/>
  <c r="K195" i="50"/>
  <c r="K194" i="50"/>
  <c r="K193" i="50"/>
  <c r="K192" i="50"/>
  <c r="K191" i="50"/>
  <c r="K190" i="50"/>
  <c r="K189" i="50"/>
  <c r="K188" i="50"/>
  <c r="K187" i="50"/>
  <c r="K186" i="50"/>
  <c r="K185" i="50"/>
  <c r="K184" i="50"/>
  <c r="K183" i="50"/>
  <c r="K182" i="50"/>
  <c r="K181" i="50"/>
  <c r="K180" i="50"/>
  <c r="K179" i="50"/>
  <c r="K178" i="50"/>
  <c r="K177" i="50"/>
  <c r="K176" i="50"/>
  <c r="K175" i="50"/>
  <c r="K174" i="50"/>
  <c r="K173" i="50"/>
  <c r="K172" i="50"/>
  <c r="K171" i="50"/>
  <c r="K170" i="50"/>
  <c r="K169" i="50"/>
  <c r="K168" i="50"/>
  <c r="K167" i="50"/>
  <c r="K166" i="50"/>
  <c r="K165" i="50"/>
  <c r="K164" i="50"/>
  <c r="K163" i="50"/>
  <c r="K162" i="50"/>
  <c r="K161" i="50"/>
  <c r="K160" i="50"/>
  <c r="K159" i="50"/>
  <c r="K158" i="50"/>
  <c r="K157" i="50"/>
  <c r="K156" i="50"/>
  <c r="K155" i="50"/>
  <c r="K154" i="50"/>
  <c r="K153" i="50"/>
  <c r="K152" i="50"/>
  <c r="K151" i="50"/>
  <c r="K150" i="50"/>
  <c r="K149" i="50"/>
  <c r="K148" i="50"/>
  <c r="K147" i="50"/>
  <c r="K146" i="50"/>
  <c r="K145" i="50"/>
  <c r="K144" i="50"/>
  <c r="K143" i="50"/>
  <c r="K142" i="50"/>
  <c r="K141" i="50"/>
  <c r="K140" i="50"/>
  <c r="K139" i="50"/>
  <c r="K138" i="50"/>
  <c r="K137" i="50"/>
  <c r="K136" i="50"/>
  <c r="K135" i="50"/>
  <c r="K134" i="50"/>
  <c r="K133" i="50"/>
  <c r="K132" i="50"/>
  <c r="K131" i="50"/>
  <c r="K130" i="50"/>
  <c r="K129" i="50"/>
  <c r="K128" i="50"/>
  <c r="K127" i="50"/>
  <c r="K126" i="50"/>
  <c r="K125" i="50"/>
  <c r="K124" i="50"/>
  <c r="K123" i="50"/>
  <c r="K122" i="50"/>
  <c r="K121" i="50"/>
  <c r="K120" i="50"/>
  <c r="K119" i="50"/>
  <c r="K118" i="50"/>
  <c r="K117" i="50"/>
  <c r="K116" i="50"/>
  <c r="K115" i="50"/>
  <c r="K114" i="50"/>
  <c r="K113" i="50"/>
  <c r="K112" i="50"/>
  <c r="K111" i="50"/>
  <c r="K110" i="50"/>
  <c r="K109" i="50"/>
  <c r="K108" i="50"/>
  <c r="K107" i="50"/>
  <c r="K106" i="50"/>
  <c r="K105" i="50"/>
  <c r="K104" i="50"/>
  <c r="K103" i="50"/>
  <c r="K102" i="50"/>
  <c r="K101" i="50"/>
  <c r="K100" i="50"/>
  <c r="K99" i="50"/>
  <c r="K98" i="50"/>
  <c r="K97" i="50"/>
  <c r="K96" i="50"/>
  <c r="K95" i="50"/>
  <c r="K94" i="50"/>
  <c r="K93" i="50"/>
  <c r="K92" i="50"/>
  <c r="K91" i="50"/>
  <c r="K90" i="50"/>
  <c r="K89" i="50"/>
  <c r="K88" i="50"/>
  <c r="K87" i="50"/>
  <c r="K86" i="50"/>
  <c r="K85" i="50"/>
  <c r="K84" i="50"/>
  <c r="K83" i="50"/>
  <c r="K82" i="50"/>
  <c r="K81" i="50"/>
  <c r="K80" i="50"/>
  <c r="K79" i="50"/>
  <c r="K78" i="50"/>
  <c r="K77" i="50"/>
  <c r="K76" i="50"/>
  <c r="K75" i="50"/>
  <c r="K74" i="50"/>
  <c r="K73" i="50"/>
  <c r="K72" i="50"/>
  <c r="K71" i="50"/>
  <c r="K70" i="50"/>
  <c r="K69" i="50"/>
  <c r="K68" i="50"/>
  <c r="K67" i="50"/>
  <c r="K66" i="50"/>
  <c r="K65" i="50"/>
  <c r="K64" i="50"/>
  <c r="K63" i="50"/>
  <c r="K62" i="50"/>
  <c r="K61" i="50"/>
  <c r="K60" i="50"/>
  <c r="K59" i="50"/>
  <c r="K58" i="50"/>
  <c r="K57" i="50"/>
  <c r="K56" i="50"/>
  <c r="K55" i="50"/>
  <c r="K54" i="50"/>
  <c r="K53" i="50"/>
  <c r="K52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H8" i="50"/>
  <c r="H7" i="50"/>
  <c r="H4" i="50"/>
  <c r="H3" i="50"/>
  <c r="H5" i="50" s="1"/>
  <c r="D3" i="50"/>
  <c r="K212" i="49"/>
  <c r="K211" i="49"/>
  <c r="K210" i="49"/>
  <c r="K209" i="49"/>
  <c r="K208" i="49"/>
  <c r="K207" i="49"/>
  <c r="K206" i="49"/>
  <c r="K205" i="49"/>
  <c r="K204" i="49"/>
  <c r="K203" i="49"/>
  <c r="K202" i="49"/>
  <c r="K201" i="49"/>
  <c r="K200" i="49"/>
  <c r="K199" i="49"/>
  <c r="K198" i="49"/>
  <c r="K197" i="49"/>
  <c r="K196" i="49"/>
  <c r="K195" i="49"/>
  <c r="K194" i="49"/>
  <c r="K193" i="49"/>
  <c r="K192" i="49"/>
  <c r="K191" i="49"/>
  <c r="K190" i="49"/>
  <c r="K189" i="49"/>
  <c r="K188" i="49"/>
  <c r="K187" i="49"/>
  <c r="K186" i="49"/>
  <c r="K185" i="49"/>
  <c r="K184" i="49"/>
  <c r="K183" i="49"/>
  <c r="K182" i="49"/>
  <c r="K181" i="49"/>
  <c r="K180" i="49"/>
  <c r="K179" i="49"/>
  <c r="K178" i="49"/>
  <c r="K177" i="49"/>
  <c r="K176" i="49"/>
  <c r="K175" i="49"/>
  <c r="K174" i="49"/>
  <c r="K173" i="49"/>
  <c r="K172" i="49"/>
  <c r="K171" i="49"/>
  <c r="K170" i="49"/>
  <c r="K169" i="49"/>
  <c r="K168" i="49"/>
  <c r="K167" i="49"/>
  <c r="K166" i="49"/>
  <c r="K165" i="49"/>
  <c r="K164" i="49"/>
  <c r="K163" i="49"/>
  <c r="K162" i="49"/>
  <c r="K161" i="49"/>
  <c r="K160" i="49"/>
  <c r="K159" i="49"/>
  <c r="K158" i="49"/>
  <c r="K157" i="49"/>
  <c r="K156" i="49"/>
  <c r="K155" i="49"/>
  <c r="K154" i="49"/>
  <c r="K153" i="49"/>
  <c r="K152" i="49"/>
  <c r="K151" i="49"/>
  <c r="K150" i="49"/>
  <c r="K149" i="49"/>
  <c r="K148" i="49"/>
  <c r="K147" i="49"/>
  <c r="K146" i="49"/>
  <c r="K145" i="49"/>
  <c r="K144" i="49"/>
  <c r="K143" i="49"/>
  <c r="K142" i="49"/>
  <c r="K141" i="49"/>
  <c r="K140" i="49"/>
  <c r="K139" i="49"/>
  <c r="K138" i="49"/>
  <c r="K137" i="49"/>
  <c r="K136" i="49"/>
  <c r="K135" i="49"/>
  <c r="K134" i="49"/>
  <c r="K133" i="49"/>
  <c r="K132" i="49"/>
  <c r="K131" i="49"/>
  <c r="K130" i="49"/>
  <c r="K129" i="49"/>
  <c r="K128" i="49"/>
  <c r="K127" i="49"/>
  <c r="K126" i="49"/>
  <c r="K125" i="49"/>
  <c r="K124" i="49"/>
  <c r="K123" i="49"/>
  <c r="K122" i="49"/>
  <c r="K121" i="49"/>
  <c r="K120" i="49"/>
  <c r="K119" i="49"/>
  <c r="K118" i="49"/>
  <c r="K117" i="49"/>
  <c r="K116" i="49"/>
  <c r="K115" i="49"/>
  <c r="K114" i="49"/>
  <c r="K113" i="49"/>
  <c r="K112" i="49"/>
  <c r="K111" i="49"/>
  <c r="K110" i="49"/>
  <c r="K109" i="49"/>
  <c r="K108" i="49"/>
  <c r="K107" i="49"/>
  <c r="K106" i="49"/>
  <c r="K105" i="49"/>
  <c r="K104" i="49"/>
  <c r="K103" i="49"/>
  <c r="K102" i="49"/>
  <c r="K101" i="49"/>
  <c r="K100" i="49"/>
  <c r="K99" i="49"/>
  <c r="K98" i="49"/>
  <c r="K97" i="49"/>
  <c r="K96" i="49"/>
  <c r="K95" i="49"/>
  <c r="K94" i="49"/>
  <c r="K93" i="49"/>
  <c r="K92" i="49"/>
  <c r="K91" i="49"/>
  <c r="K90" i="49"/>
  <c r="K89" i="49"/>
  <c r="K88" i="49"/>
  <c r="K87" i="49"/>
  <c r="K86" i="49"/>
  <c r="K85" i="49"/>
  <c r="K84" i="49"/>
  <c r="K83" i="49"/>
  <c r="K82" i="49"/>
  <c r="K81" i="49"/>
  <c r="K80" i="49"/>
  <c r="K79" i="49"/>
  <c r="K78" i="49"/>
  <c r="K77" i="49"/>
  <c r="K76" i="49"/>
  <c r="K75" i="49"/>
  <c r="K74" i="49"/>
  <c r="K73" i="49"/>
  <c r="K72" i="49"/>
  <c r="K71" i="49"/>
  <c r="K70" i="49"/>
  <c r="K69" i="49"/>
  <c r="K68" i="49"/>
  <c r="K67" i="49"/>
  <c r="K66" i="49"/>
  <c r="K65" i="49"/>
  <c r="K64" i="49"/>
  <c r="K63" i="49"/>
  <c r="K62" i="49"/>
  <c r="K61" i="49"/>
  <c r="K60" i="49"/>
  <c r="K59" i="49"/>
  <c r="K58" i="49"/>
  <c r="K57" i="49"/>
  <c r="K56" i="49"/>
  <c r="K55" i="49"/>
  <c r="K54" i="49"/>
  <c r="K53" i="49"/>
  <c r="K52" i="49"/>
  <c r="K51" i="49"/>
  <c r="K50" i="49"/>
  <c r="K49" i="49"/>
  <c r="K48" i="49"/>
  <c r="K47" i="49"/>
  <c r="K46" i="49"/>
  <c r="K45" i="49"/>
  <c r="K44" i="49"/>
  <c r="K43" i="49"/>
  <c r="K42" i="49"/>
  <c r="K41" i="49"/>
  <c r="K40" i="49"/>
  <c r="K39" i="49"/>
  <c r="K38" i="49"/>
  <c r="K37" i="49"/>
  <c r="K36" i="49"/>
  <c r="K35" i="49"/>
  <c r="K34" i="49"/>
  <c r="K33" i="49"/>
  <c r="K32" i="49"/>
  <c r="K31" i="49"/>
  <c r="K30" i="49"/>
  <c r="K29" i="49"/>
  <c r="K28" i="49"/>
  <c r="K27" i="49"/>
  <c r="K26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H8" i="49"/>
  <c r="H7" i="49"/>
  <c r="H5" i="49"/>
  <c r="H4" i="49"/>
  <c r="H3" i="49"/>
  <c r="D3" i="49"/>
  <c r="K212" i="48"/>
  <c r="K211" i="48"/>
  <c r="K210" i="48"/>
  <c r="K209" i="48"/>
  <c r="K208" i="48"/>
  <c r="K207" i="48"/>
  <c r="K206" i="48"/>
  <c r="K205" i="48"/>
  <c r="K204" i="48"/>
  <c r="K203" i="48"/>
  <c r="K202" i="48"/>
  <c r="K201" i="48"/>
  <c r="K200" i="48"/>
  <c r="K199" i="48"/>
  <c r="K198" i="48"/>
  <c r="K197" i="48"/>
  <c r="K196" i="48"/>
  <c r="K195" i="48"/>
  <c r="K194" i="48"/>
  <c r="K193" i="48"/>
  <c r="K192" i="48"/>
  <c r="K191" i="48"/>
  <c r="K190" i="48"/>
  <c r="K189" i="48"/>
  <c r="K188" i="48"/>
  <c r="K187" i="48"/>
  <c r="K186" i="48"/>
  <c r="K185" i="48"/>
  <c r="K184" i="48"/>
  <c r="K183" i="48"/>
  <c r="K182" i="48"/>
  <c r="K181" i="48"/>
  <c r="K180" i="48"/>
  <c r="K179" i="48"/>
  <c r="K178" i="48"/>
  <c r="K177" i="48"/>
  <c r="K176" i="48"/>
  <c r="K175" i="48"/>
  <c r="K174" i="48"/>
  <c r="K173" i="48"/>
  <c r="K172" i="48"/>
  <c r="K171" i="48"/>
  <c r="K170" i="48"/>
  <c r="K169" i="48"/>
  <c r="K168" i="48"/>
  <c r="K167" i="48"/>
  <c r="K166" i="48"/>
  <c r="K165" i="48"/>
  <c r="K164" i="48"/>
  <c r="K163" i="48"/>
  <c r="K162" i="48"/>
  <c r="K161" i="48"/>
  <c r="K160" i="48"/>
  <c r="K159" i="48"/>
  <c r="K158" i="48"/>
  <c r="K157" i="48"/>
  <c r="K156" i="48"/>
  <c r="K155" i="48"/>
  <c r="K154" i="48"/>
  <c r="K153" i="48"/>
  <c r="K152" i="48"/>
  <c r="K151" i="48"/>
  <c r="K150" i="48"/>
  <c r="K149" i="48"/>
  <c r="K148" i="48"/>
  <c r="K147" i="48"/>
  <c r="K146" i="48"/>
  <c r="K145" i="48"/>
  <c r="K144" i="48"/>
  <c r="K143" i="48"/>
  <c r="K142" i="48"/>
  <c r="K141" i="48"/>
  <c r="K140" i="48"/>
  <c r="K139" i="48"/>
  <c r="K138" i="48"/>
  <c r="K137" i="48"/>
  <c r="K136" i="48"/>
  <c r="K135" i="48"/>
  <c r="K134" i="48"/>
  <c r="K133" i="48"/>
  <c r="K132" i="48"/>
  <c r="K131" i="48"/>
  <c r="K130" i="48"/>
  <c r="K129" i="48"/>
  <c r="K128" i="48"/>
  <c r="K127" i="48"/>
  <c r="K126" i="48"/>
  <c r="K125" i="48"/>
  <c r="K124" i="48"/>
  <c r="K123" i="48"/>
  <c r="K122" i="48"/>
  <c r="K121" i="48"/>
  <c r="K120" i="48"/>
  <c r="K119" i="48"/>
  <c r="K118" i="48"/>
  <c r="K117" i="48"/>
  <c r="K116" i="48"/>
  <c r="K115" i="48"/>
  <c r="K114" i="48"/>
  <c r="K113" i="48"/>
  <c r="K112" i="48"/>
  <c r="K111" i="48"/>
  <c r="K110" i="48"/>
  <c r="K109" i="48"/>
  <c r="K108" i="48"/>
  <c r="K107" i="48"/>
  <c r="K106" i="48"/>
  <c r="K105" i="48"/>
  <c r="K104" i="48"/>
  <c r="K103" i="48"/>
  <c r="K102" i="48"/>
  <c r="K101" i="48"/>
  <c r="K100" i="48"/>
  <c r="K99" i="48"/>
  <c r="K98" i="48"/>
  <c r="K97" i="48"/>
  <c r="K96" i="48"/>
  <c r="K95" i="48"/>
  <c r="K94" i="48"/>
  <c r="K93" i="48"/>
  <c r="K92" i="48"/>
  <c r="K91" i="48"/>
  <c r="K90" i="48"/>
  <c r="K89" i="48"/>
  <c r="K88" i="48"/>
  <c r="K87" i="48"/>
  <c r="K86" i="48"/>
  <c r="K85" i="48"/>
  <c r="K84" i="48"/>
  <c r="K83" i="48"/>
  <c r="K82" i="48"/>
  <c r="K81" i="48"/>
  <c r="K80" i="48"/>
  <c r="K79" i="48"/>
  <c r="K78" i="48"/>
  <c r="K77" i="48"/>
  <c r="K76" i="48"/>
  <c r="K75" i="48"/>
  <c r="K74" i="48"/>
  <c r="K73" i="48"/>
  <c r="K72" i="48"/>
  <c r="K71" i="48"/>
  <c r="K70" i="48"/>
  <c r="K69" i="48"/>
  <c r="K68" i="48"/>
  <c r="K67" i="48"/>
  <c r="K66" i="48"/>
  <c r="K65" i="48"/>
  <c r="K64" i="48"/>
  <c r="K63" i="48"/>
  <c r="K62" i="48"/>
  <c r="K61" i="48"/>
  <c r="K60" i="48"/>
  <c r="K59" i="48"/>
  <c r="K58" i="48"/>
  <c r="K57" i="48"/>
  <c r="K56" i="48"/>
  <c r="K55" i="48"/>
  <c r="K54" i="48"/>
  <c r="K53" i="48"/>
  <c r="K52" i="48"/>
  <c r="K51" i="48"/>
  <c r="K50" i="48"/>
  <c r="K49" i="48"/>
  <c r="K48" i="48"/>
  <c r="K47" i="48"/>
  <c r="K46" i="48"/>
  <c r="K45" i="48"/>
  <c r="K44" i="48"/>
  <c r="K43" i="48"/>
  <c r="K42" i="48"/>
  <c r="K41" i="48"/>
  <c r="K40" i="48"/>
  <c r="K39" i="48"/>
  <c r="K38" i="48"/>
  <c r="K37" i="48"/>
  <c r="K36" i="48"/>
  <c r="K35" i="48"/>
  <c r="K34" i="48"/>
  <c r="K33" i="48"/>
  <c r="K32" i="48"/>
  <c r="K31" i="48"/>
  <c r="K3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H8" i="48"/>
  <c r="H7" i="48"/>
  <c r="H4" i="48"/>
  <c r="H3" i="48"/>
  <c r="H5" i="48" s="1"/>
  <c r="D3" i="48"/>
  <c r="K212" i="47"/>
  <c r="K211" i="47"/>
  <c r="K210" i="47"/>
  <c r="K209" i="47"/>
  <c r="K208" i="47"/>
  <c r="K207" i="47"/>
  <c r="K206" i="47"/>
  <c r="K205" i="47"/>
  <c r="K204" i="47"/>
  <c r="K203" i="47"/>
  <c r="K202" i="47"/>
  <c r="K201" i="47"/>
  <c r="K200" i="47"/>
  <c r="K199" i="47"/>
  <c r="K198" i="47"/>
  <c r="K197" i="47"/>
  <c r="K196" i="47"/>
  <c r="K195" i="47"/>
  <c r="K194" i="47"/>
  <c r="K193" i="47"/>
  <c r="K192" i="47"/>
  <c r="K191" i="47"/>
  <c r="K190" i="47"/>
  <c r="K189" i="47"/>
  <c r="K188" i="47"/>
  <c r="K187" i="47"/>
  <c r="K186" i="47"/>
  <c r="K185" i="47"/>
  <c r="K184" i="47"/>
  <c r="K183" i="47"/>
  <c r="K182" i="47"/>
  <c r="K181" i="47"/>
  <c r="K180" i="47"/>
  <c r="K179" i="47"/>
  <c r="K178" i="47"/>
  <c r="K177" i="47"/>
  <c r="K176" i="47"/>
  <c r="K175" i="47"/>
  <c r="K174" i="47"/>
  <c r="K173" i="47"/>
  <c r="K172" i="47"/>
  <c r="K171" i="47"/>
  <c r="K170" i="47"/>
  <c r="K169" i="47"/>
  <c r="K168" i="47"/>
  <c r="K167" i="47"/>
  <c r="K166" i="47"/>
  <c r="K165" i="47"/>
  <c r="K164" i="47"/>
  <c r="K163" i="47"/>
  <c r="K162" i="47"/>
  <c r="K161" i="47"/>
  <c r="K160" i="47"/>
  <c r="K159" i="47"/>
  <c r="K158" i="47"/>
  <c r="K157" i="47"/>
  <c r="K156" i="47"/>
  <c r="K155" i="47"/>
  <c r="K154" i="47"/>
  <c r="K153" i="47"/>
  <c r="K152" i="47"/>
  <c r="K151" i="47"/>
  <c r="K150" i="47"/>
  <c r="K149" i="47"/>
  <c r="K148" i="47"/>
  <c r="K147" i="47"/>
  <c r="K146" i="47"/>
  <c r="K145" i="47"/>
  <c r="K144" i="47"/>
  <c r="K143" i="47"/>
  <c r="K142" i="47"/>
  <c r="K141" i="47"/>
  <c r="K140" i="47"/>
  <c r="K139" i="47"/>
  <c r="K138" i="47"/>
  <c r="K137" i="47"/>
  <c r="K136" i="47"/>
  <c r="K135" i="47"/>
  <c r="K134" i="47"/>
  <c r="K133" i="47"/>
  <c r="K132" i="47"/>
  <c r="K131" i="47"/>
  <c r="K130" i="47"/>
  <c r="K129" i="47"/>
  <c r="K128" i="47"/>
  <c r="K127" i="47"/>
  <c r="K126" i="47"/>
  <c r="K125" i="47"/>
  <c r="K124" i="47"/>
  <c r="K123" i="47"/>
  <c r="K122" i="47"/>
  <c r="K121" i="47"/>
  <c r="K120" i="47"/>
  <c r="K119" i="47"/>
  <c r="K118" i="47"/>
  <c r="K117" i="47"/>
  <c r="K116" i="47"/>
  <c r="K115" i="47"/>
  <c r="K114" i="47"/>
  <c r="K113" i="47"/>
  <c r="K112" i="47"/>
  <c r="K111" i="47"/>
  <c r="K110" i="47"/>
  <c r="K109" i="47"/>
  <c r="K108" i="47"/>
  <c r="K107" i="47"/>
  <c r="K106" i="47"/>
  <c r="K105" i="47"/>
  <c r="K104" i="47"/>
  <c r="K103" i="47"/>
  <c r="K102" i="47"/>
  <c r="K101" i="47"/>
  <c r="K100" i="47"/>
  <c r="K99" i="47"/>
  <c r="K98" i="47"/>
  <c r="K97" i="47"/>
  <c r="K96" i="47"/>
  <c r="K95" i="47"/>
  <c r="K94" i="47"/>
  <c r="K93" i="47"/>
  <c r="K92" i="47"/>
  <c r="K91" i="47"/>
  <c r="K90" i="47"/>
  <c r="K89" i="47"/>
  <c r="K88" i="47"/>
  <c r="K87" i="47"/>
  <c r="K86" i="47"/>
  <c r="K85" i="47"/>
  <c r="K84" i="47"/>
  <c r="K83" i="47"/>
  <c r="K82" i="47"/>
  <c r="K81" i="47"/>
  <c r="K80" i="47"/>
  <c r="K79" i="47"/>
  <c r="K78" i="47"/>
  <c r="K77" i="47"/>
  <c r="K76" i="47"/>
  <c r="K75" i="47"/>
  <c r="K74" i="47"/>
  <c r="K73" i="47"/>
  <c r="K72" i="47"/>
  <c r="K71" i="47"/>
  <c r="K70" i="47"/>
  <c r="K69" i="47"/>
  <c r="K68" i="47"/>
  <c r="K67" i="47"/>
  <c r="K66" i="47"/>
  <c r="K65" i="47"/>
  <c r="K64" i="47"/>
  <c r="K63" i="47"/>
  <c r="K62" i="47"/>
  <c r="K61" i="47"/>
  <c r="K60" i="47"/>
  <c r="K59" i="47"/>
  <c r="K58" i="47"/>
  <c r="K57" i="47"/>
  <c r="K56" i="47"/>
  <c r="K55" i="47"/>
  <c r="K54" i="47"/>
  <c r="K53" i="47"/>
  <c r="K52" i="47"/>
  <c r="K51" i="47"/>
  <c r="K50" i="47"/>
  <c r="K49" i="47"/>
  <c r="K48" i="47"/>
  <c r="K47" i="47"/>
  <c r="K46" i="47"/>
  <c r="K45" i="47"/>
  <c r="K44" i="47"/>
  <c r="K43" i="47"/>
  <c r="K42" i="47"/>
  <c r="K41" i="47"/>
  <c r="K40" i="47"/>
  <c r="K39" i="47"/>
  <c r="K38" i="47"/>
  <c r="K37" i="47"/>
  <c r="K36" i="47"/>
  <c r="K35" i="47"/>
  <c r="K34" i="47"/>
  <c r="K33" i="47"/>
  <c r="K32" i="47"/>
  <c r="K31" i="47"/>
  <c r="K30" i="47"/>
  <c r="K29" i="47"/>
  <c r="K28" i="47"/>
  <c r="K27" i="47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H8" i="47"/>
  <c r="H7" i="47"/>
  <c r="H4" i="47"/>
  <c r="H3" i="47"/>
  <c r="H5" i="47" s="1"/>
  <c r="D3" i="47"/>
  <c r="K212" i="46"/>
  <c r="K211" i="46"/>
  <c r="K210" i="46"/>
  <c r="K209" i="46"/>
  <c r="K208" i="46"/>
  <c r="K207" i="46"/>
  <c r="K206" i="46"/>
  <c r="K205" i="46"/>
  <c r="K204" i="46"/>
  <c r="K203" i="46"/>
  <c r="K202" i="46"/>
  <c r="K201" i="46"/>
  <c r="K200" i="46"/>
  <c r="K199" i="46"/>
  <c r="K198" i="46"/>
  <c r="K197" i="46"/>
  <c r="K196" i="46"/>
  <c r="K195" i="46"/>
  <c r="K194" i="46"/>
  <c r="K193" i="46"/>
  <c r="K192" i="46"/>
  <c r="K191" i="46"/>
  <c r="K190" i="46"/>
  <c r="K189" i="46"/>
  <c r="K188" i="46"/>
  <c r="K187" i="46"/>
  <c r="K186" i="46"/>
  <c r="K185" i="46"/>
  <c r="K184" i="46"/>
  <c r="K183" i="46"/>
  <c r="K182" i="46"/>
  <c r="K181" i="46"/>
  <c r="K180" i="46"/>
  <c r="K179" i="46"/>
  <c r="K178" i="46"/>
  <c r="K177" i="46"/>
  <c r="K176" i="46"/>
  <c r="K175" i="46"/>
  <c r="K174" i="46"/>
  <c r="K173" i="46"/>
  <c r="K172" i="46"/>
  <c r="K171" i="46"/>
  <c r="K170" i="46"/>
  <c r="K169" i="46"/>
  <c r="K168" i="46"/>
  <c r="K167" i="46"/>
  <c r="K166" i="46"/>
  <c r="K165" i="46"/>
  <c r="K164" i="46"/>
  <c r="K163" i="46"/>
  <c r="K162" i="46"/>
  <c r="K161" i="46"/>
  <c r="K160" i="46"/>
  <c r="K159" i="46"/>
  <c r="K158" i="46"/>
  <c r="K157" i="46"/>
  <c r="K156" i="46"/>
  <c r="K155" i="46"/>
  <c r="K154" i="46"/>
  <c r="K153" i="46"/>
  <c r="K152" i="46"/>
  <c r="K151" i="46"/>
  <c r="K150" i="46"/>
  <c r="K149" i="46"/>
  <c r="K148" i="46"/>
  <c r="K147" i="46"/>
  <c r="K146" i="46"/>
  <c r="K145" i="46"/>
  <c r="K144" i="46"/>
  <c r="K143" i="46"/>
  <c r="K142" i="46"/>
  <c r="K141" i="46"/>
  <c r="K140" i="46"/>
  <c r="K139" i="46"/>
  <c r="K138" i="46"/>
  <c r="K137" i="46"/>
  <c r="K136" i="46"/>
  <c r="K135" i="46"/>
  <c r="K134" i="46"/>
  <c r="K133" i="46"/>
  <c r="K132" i="46"/>
  <c r="K131" i="46"/>
  <c r="K130" i="46"/>
  <c r="K129" i="46"/>
  <c r="K128" i="46"/>
  <c r="K127" i="46"/>
  <c r="K126" i="46"/>
  <c r="K125" i="46"/>
  <c r="K124" i="46"/>
  <c r="K123" i="46"/>
  <c r="K122" i="46"/>
  <c r="K121" i="46"/>
  <c r="K120" i="46"/>
  <c r="K119" i="46"/>
  <c r="K118" i="46"/>
  <c r="K117" i="46"/>
  <c r="K116" i="46"/>
  <c r="K115" i="46"/>
  <c r="K114" i="46"/>
  <c r="K113" i="46"/>
  <c r="K112" i="46"/>
  <c r="K111" i="46"/>
  <c r="K110" i="46"/>
  <c r="K109" i="46"/>
  <c r="K108" i="46"/>
  <c r="K107" i="46"/>
  <c r="K106" i="46"/>
  <c r="K105" i="46"/>
  <c r="K104" i="46"/>
  <c r="K103" i="46"/>
  <c r="K102" i="46"/>
  <c r="K101" i="46"/>
  <c r="K100" i="46"/>
  <c r="K99" i="46"/>
  <c r="K98" i="46"/>
  <c r="K97" i="46"/>
  <c r="K96" i="46"/>
  <c r="K95" i="46"/>
  <c r="K94" i="46"/>
  <c r="K93" i="46"/>
  <c r="K92" i="46"/>
  <c r="K91" i="46"/>
  <c r="K90" i="46"/>
  <c r="K89" i="46"/>
  <c r="K88" i="46"/>
  <c r="K87" i="46"/>
  <c r="K86" i="46"/>
  <c r="K85" i="46"/>
  <c r="K84" i="46"/>
  <c r="K83" i="46"/>
  <c r="K82" i="46"/>
  <c r="K81" i="46"/>
  <c r="K80" i="46"/>
  <c r="K79" i="46"/>
  <c r="K78" i="46"/>
  <c r="K77" i="46"/>
  <c r="K76" i="46"/>
  <c r="K75" i="46"/>
  <c r="K74" i="46"/>
  <c r="K73" i="46"/>
  <c r="K72" i="46"/>
  <c r="K71" i="46"/>
  <c r="K70" i="46"/>
  <c r="K69" i="46"/>
  <c r="K68" i="46"/>
  <c r="K67" i="46"/>
  <c r="K66" i="46"/>
  <c r="K65" i="46"/>
  <c r="K64" i="46"/>
  <c r="K63" i="46"/>
  <c r="K62" i="46"/>
  <c r="K61" i="46"/>
  <c r="K60" i="46"/>
  <c r="K59" i="46"/>
  <c r="K58" i="46"/>
  <c r="K57" i="46"/>
  <c r="K56" i="46"/>
  <c r="K55" i="46"/>
  <c r="K54" i="46"/>
  <c r="K53" i="46"/>
  <c r="K52" i="46"/>
  <c r="K51" i="46"/>
  <c r="K50" i="46"/>
  <c r="K49" i="46"/>
  <c r="K48" i="46"/>
  <c r="K47" i="46"/>
  <c r="K46" i="46"/>
  <c r="K45" i="46"/>
  <c r="K44" i="46"/>
  <c r="K43" i="46"/>
  <c r="K42" i="46"/>
  <c r="K41" i="46"/>
  <c r="K40" i="46"/>
  <c r="K39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H8" i="46"/>
  <c r="H7" i="46"/>
  <c r="H5" i="46"/>
  <c r="H4" i="46"/>
  <c r="H3" i="46"/>
  <c r="D3" i="46"/>
  <c r="K212" i="45"/>
  <c r="K211" i="45"/>
  <c r="K210" i="45"/>
  <c r="K209" i="45"/>
  <c r="K208" i="45"/>
  <c r="K207" i="45"/>
  <c r="K206" i="45"/>
  <c r="K205" i="45"/>
  <c r="K204" i="45"/>
  <c r="K203" i="45"/>
  <c r="K202" i="45"/>
  <c r="K201" i="45"/>
  <c r="K200" i="45"/>
  <c r="K199" i="45"/>
  <c r="K198" i="45"/>
  <c r="K197" i="45"/>
  <c r="K196" i="45"/>
  <c r="K195" i="45"/>
  <c r="K194" i="45"/>
  <c r="K193" i="45"/>
  <c r="K192" i="45"/>
  <c r="K191" i="45"/>
  <c r="K190" i="45"/>
  <c r="K189" i="45"/>
  <c r="K188" i="45"/>
  <c r="K187" i="45"/>
  <c r="K186" i="45"/>
  <c r="K185" i="45"/>
  <c r="K184" i="45"/>
  <c r="K183" i="45"/>
  <c r="K182" i="45"/>
  <c r="K181" i="45"/>
  <c r="K180" i="45"/>
  <c r="K179" i="45"/>
  <c r="K178" i="45"/>
  <c r="K177" i="45"/>
  <c r="K176" i="45"/>
  <c r="K175" i="45"/>
  <c r="K174" i="45"/>
  <c r="K173" i="45"/>
  <c r="K172" i="45"/>
  <c r="K171" i="45"/>
  <c r="K170" i="45"/>
  <c r="K169" i="45"/>
  <c r="K168" i="45"/>
  <c r="K167" i="45"/>
  <c r="K166" i="45"/>
  <c r="K165" i="45"/>
  <c r="K164" i="45"/>
  <c r="K163" i="45"/>
  <c r="K162" i="45"/>
  <c r="K161" i="45"/>
  <c r="K160" i="45"/>
  <c r="K159" i="45"/>
  <c r="K158" i="45"/>
  <c r="K157" i="45"/>
  <c r="K156" i="45"/>
  <c r="K155" i="45"/>
  <c r="K154" i="45"/>
  <c r="K153" i="45"/>
  <c r="K152" i="45"/>
  <c r="K151" i="45"/>
  <c r="K150" i="45"/>
  <c r="K149" i="45"/>
  <c r="K148" i="45"/>
  <c r="K147" i="45"/>
  <c r="K146" i="45"/>
  <c r="K145" i="45"/>
  <c r="K144" i="45"/>
  <c r="K143" i="45"/>
  <c r="K142" i="45"/>
  <c r="K141" i="45"/>
  <c r="K140" i="45"/>
  <c r="K139" i="45"/>
  <c r="K138" i="45"/>
  <c r="K137" i="45"/>
  <c r="K136" i="45"/>
  <c r="K135" i="45"/>
  <c r="K134" i="45"/>
  <c r="K133" i="45"/>
  <c r="K132" i="45"/>
  <c r="K131" i="45"/>
  <c r="K130" i="45"/>
  <c r="K129" i="45"/>
  <c r="K128" i="45"/>
  <c r="K127" i="45"/>
  <c r="K126" i="45"/>
  <c r="K125" i="45"/>
  <c r="K124" i="45"/>
  <c r="K123" i="45"/>
  <c r="K122" i="45"/>
  <c r="K121" i="45"/>
  <c r="K120" i="45"/>
  <c r="K119" i="45"/>
  <c r="K118" i="45"/>
  <c r="K117" i="45"/>
  <c r="K116" i="45"/>
  <c r="K115" i="45"/>
  <c r="K114" i="45"/>
  <c r="K113" i="45"/>
  <c r="K112" i="45"/>
  <c r="K111" i="45"/>
  <c r="K110" i="45"/>
  <c r="K109" i="45"/>
  <c r="K108" i="45"/>
  <c r="K107" i="45"/>
  <c r="K106" i="45"/>
  <c r="K105" i="45"/>
  <c r="K104" i="45"/>
  <c r="K103" i="45"/>
  <c r="K102" i="45"/>
  <c r="K101" i="45"/>
  <c r="K100" i="45"/>
  <c r="K99" i="45"/>
  <c r="K98" i="45"/>
  <c r="K97" i="45"/>
  <c r="K96" i="45"/>
  <c r="K95" i="45"/>
  <c r="K94" i="45"/>
  <c r="K93" i="45"/>
  <c r="K92" i="45"/>
  <c r="K91" i="45"/>
  <c r="K90" i="45"/>
  <c r="K89" i="45"/>
  <c r="K88" i="45"/>
  <c r="K87" i="45"/>
  <c r="K86" i="45"/>
  <c r="K85" i="45"/>
  <c r="K84" i="45"/>
  <c r="K83" i="45"/>
  <c r="K82" i="45"/>
  <c r="K81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K60" i="45"/>
  <c r="K59" i="45"/>
  <c r="K58" i="45"/>
  <c r="K57" i="45"/>
  <c r="K56" i="45"/>
  <c r="K55" i="45"/>
  <c r="K54" i="45"/>
  <c r="K53" i="45"/>
  <c r="K52" i="45"/>
  <c r="K51" i="45"/>
  <c r="K50" i="45"/>
  <c r="K49" i="45"/>
  <c r="K48" i="45"/>
  <c r="K47" i="45"/>
  <c r="K46" i="45"/>
  <c r="K45" i="45"/>
  <c r="K44" i="45"/>
  <c r="K43" i="45"/>
  <c r="K42" i="45"/>
  <c r="K41" i="45"/>
  <c r="K40" i="45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H8" i="45"/>
  <c r="H7" i="45"/>
  <c r="H5" i="45"/>
  <c r="H4" i="45"/>
  <c r="H3" i="45"/>
  <c r="D3" i="45"/>
  <c r="K212" i="44"/>
  <c r="K211" i="44"/>
  <c r="K210" i="44"/>
  <c r="K209" i="44"/>
  <c r="K208" i="44"/>
  <c r="K207" i="44"/>
  <c r="K206" i="44"/>
  <c r="K205" i="44"/>
  <c r="K204" i="44"/>
  <c r="K203" i="44"/>
  <c r="K202" i="44"/>
  <c r="K201" i="44"/>
  <c r="K200" i="44"/>
  <c r="K199" i="44"/>
  <c r="K198" i="44"/>
  <c r="K197" i="44"/>
  <c r="K196" i="44"/>
  <c r="K195" i="44"/>
  <c r="K194" i="44"/>
  <c r="K193" i="44"/>
  <c r="K192" i="44"/>
  <c r="K191" i="44"/>
  <c r="K190" i="44"/>
  <c r="K189" i="44"/>
  <c r="K188" i="44"/>
  <c r="K187" i="44"/>
  <c r="K186" i="44"/>
  <c r="K185" i="44"/>
  <c r="K184" i="44"/>
  <c r="K183" i="44"/>
  <c r="K182" i="44"/>
  <c r="K181" i="44"/>
  <c r="K180" i="44"/>
  <c r="K179" i="44"/>
  <c r="K178" i="44"/>
  <c r="K177" i="44"/>
  <c r="K176" i="44"/>
  <c r="K175" i="44"/>
  <c r="K174" i="44"/>
  <c r="K173" i="44"/>
  <c r="K172" i="44"/>
  <c r="K171" i="44"/>
  <c r="K170" i="44"/>
  <c r="K169" i="44"/>
  <c r="K168" i="44"/>
  <c r="K167" i="44"/>
  <c r="K166" i="44"/>
  <c r="K165" i="44"/>
  <c r="K164" i="44"/>
  <c r="K163" i="44"/>
  <c r="K162" i="44"/>
  <c r="K161" i="44"/>
  <c r="K160" i="44"/>
  <c r="K159" i="44"/>
  <c r="K158" i="44"/>
  <c r="K157" i="44"/>
  <c r="K156" i="44"/>
  <c r="K155" i="44"/>
  <c r="K154" i="44"/>
  <c r="K153" i="44"/>
  <c r="K152" i="44"/>
  <c r="K151" i="44"/>
  <c r="K150" i="44"/>
  <c r="K149" i="44"/>
  <c r="K148" i="44"/>
  <c r="K147" i="44"/>
  <c r="K146" i="44"/>
  <c r="K145" i="44"/>
  <c r="K144" i="44"/>
  <c r="K143" i="44"/>
  <c r="K142" i="44"/>
  <c r="K141" i="44"/>
  <c r="K140" i="44"/>
  <c r="K139" i="44"/>
  <c r="K138" i="44"/>
  <c r="K137" i="44"/>
  <c r="K136" i="44"/>
  <c r="K135" i="44"/>
  <c r="K134" i="44"/>
  <c r="K133" i="44"/>
  <c r="K132" i="44"/>
  <c r="K131" i="44"/>
  <c r="K130" i="44"/>
  <c r="K129" i="44"/>
  <c r="K128" i="44"/>
  <c r="K127" i="44"/>
  <c r="K126" i="44"/>
  <c r="K125" i="44"/>
  <c r="K124" i="44"/>
  <c r="K123" i="44"/>
  <c r="K122" i="44"/>
  <c r="K121" i="44"/>
  <c r="K120" i="44"/>
  <c r="K119" i="44"/>
  <c r="K118" i="44"/>
  <c r="K117" i="44"/>
  <c r="K116" i="44"/>
  <c r="K115" i="44"/>
  <c r="K114" i="44"/>
  <c r="K113" i="44"/>
  <c r="K112" i="44"/>
  <c r="K111" i="44"/>
  <c r="K110" i="44"/>
  <c r="K109" i="44"/>
  <c r="K108" i="44"/>
  <c r="K107" i="44"/>
  <c r="K106" i="44"/>
  <c r="K105" i="44"/>
  <c r="K104" i="44"/>
  <c r="K103" i="44"/>
  <c r="K102" i="44"/>
  <c r="K101" i="44"/>
  <c r="K100" i="44"/>
  <c r="K99" i="44"/>
  <c r="K98" i="44"/>
  <c r="K97" i="44"/>
  <c r="K96" i="44"/>
  <c r="K95" i="44"/>
  <c r="K94" i="44"/>
  <c r="K93" i="44"/>
  <c r="K92" i="44"/>
  <c r="K91" i="44"/>
  <c r="K90" i="44"/>
  <c r="K89" i="44"/>
  <c r="K88" i="44"/>
  <c r="K87" i="44"/>
  <c r="K86" i="44"/>
  <c r="K85" i="44"/>
  <c r="K84" i="44"/>
  <c r="K83" i="44"/>
  <c r="K82" i="44"/>
  <c r="K81" i="44"/>
  <c r="K80" i="44"/>
  <c r="K79" i="44"/>
  <c r="K78" i="44"/>
  <c r="K77" i="44"/>
  <c r="K76" i="44"/>
  <c r="K75" i="44"/>
  <c r="K74" i="44"/>
  <c r="K73" i="44"/>
  <c r="K72" i="44"/>
  <c r="K71" i="44"/>
  <c r="K70" i="44"/>
  <c r="K69" i="44"/>
  <c r="K68" i="44"/>
  <c r="K67" i="44"/>
  <c r="K66" i="44"/>
  <c r="K65" i="44"/>
  <c r="K64" i="44"/>
  <c r="K63" i="44"/>
  <c r="K62" i="44"/>
  <c r="K61" i="44"/>
  <c r="K60" i="44"/>
  <c r="K59" i="44"/>
  <c r="K58" i="44"/>
  <c r="K57" i="44"/>
  <c r="K56" i="44"/>
  <c r="K55" i="44"/>
  <c r="K54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H8" i="44"/>
  <c r="H7" i="44"/>
  <c r="H4" i="44"/>
  <c r="H3" i="44"/>
  <c r="D3" i="44"/>
  <c r="K212" i="43"/>
  <c r="K211" i="43"/>
  <c r="K210" i="43"/>
  <c r="K209" i="43"/>
  <c r="K208" i="43"/>
  <c r="K207" i="43"/>
  <c r="K206" i="43"/>
  <c r="K205" i="43"/>
  <c r="K204" i="43"/>
  <c r="K203" i="43"/>
  <c r="K202" i="43"/>
  <c r="K201" i="43"/>
  <c r="K200" i="43"/>
  <c r="K199" i="43"/>
  <c r="K198" i="43"/>
  <c r="K197" i="43"/>
  <c r="K196" i="43"/>
  <c r="K195" i="43"/>
  <c r="K194" i="43"/>
  <c r="K193" i="43"/>
  <c r="K192" i="43"/>
  <c r="K191" i="43"/>
  <c r="K190" i="43"/>
  <c r="K189" i="43"/>
  <c r="K188" i="43"/>
  <c r="K187" i="43"/>
  <c r="K186" i="43"/>
  <c r="K185" i="43"/>
  <c r="K184" i="43"/>
  <c r="K183" i="43"/>
  <c r="K182" i="43"/>
  <c r="K181" i="43"/>
  <c r="K180" i="43"/>
  <c r="K179" i="43"/>
  <c r="K178" i="43"/>
  <c r="K177" i="43"/>
  <c r="K176" i="43"/>
  <c r="K175" i="43"/>
  <c r="K174" i="43"/>
  <c r="K173" i="43"/>
  <c r="K172" i="43"/>
  <c r="K171" i="43"/>
  <c r="K170" i="43"/>
  <c r="K169" i="43"/>
  <c r="K168" i="43"/>
  <c r="K167" i="43"/>
  <c r="K166" i="43"/>
  <c r="K165" i="43"/>
  <c r="K164" i="43"/>
  <c r="K163" i="43"/>
  <c r="K162" i="43"/>
  <c r="K161" i="43"/>
  <c r="K160" i="43"/>
  <c r="K159" i="43"/>
  <c r="K158" i="43"/>
  <c r="K157" i="43"/>
  <c r="K156" i="43"/>
  <c r="K155" i="43"/>
  <c r="K154" i="43"/>
  <c r="K153" i="43"/>
  <c r="K152" i="43"/>
  <c r="K151" i="43"/>
  <c r="K150" i="43"/>
  <c r="K149" i="43"/>
  <c r="K148" i="43"/>
  <c r="K147" i="43"/>
  <c r="K146" i="43"/>
  <c r="K145" i="43"/>
  <c r="K144" i="43"/>
  <c r="K143" i="43"/>
  <c r="K142" i="43"/>
  <c r="K141" i="43"/>
  <c r="K140" i="43"/>
  <c r="K139" i="43"/>
  <c r="K138" i="43"/>
  <c r="K137" i="43"/>
  <c r="K136" i="43"/>
  <c r="K135" i="43"/>
  <c r="K134" i="43"/>
  <c r="K133" i="43"/>
  <c r="K132" i="43"/>
  <c r="K131" i="43"/>
  <c r="K130" i="43"/>
  <c r="K129" i="43"/>
  <c r="K128" i="43"/>
  <c r="K127" i="43"/>
  <c r="K126" i="43"/>
  <c r="K125" i="43"/>
  <c r="K124" i="43"/>
  <c r="K123" i="43"/>
  <c r="K122" i="43"/>
  <c r="K121" i="43"/>
  <c r="K120" i="43"/>
  <c r="K119" i="43"/>
  <c r="K118" i="43"/>
  <c r="K117" i="43"/>
  <c r="K116" i="43"/>
  <c r="K115" i="43"/>
  <c r="K114" i="43"/>
  <c r="K113" i="43"/>
  <c r="K112" i="43"/>
  <c r="K111" i="43"/>
  <c r="K110" i="43"/>
  <c r="K109" i="43"/>
  <c r="K108" i="43"/>
  <c r="K107" i="43"/>
  <c r="K106" i="43"/>
  <c r="K105" i="43"/>
  <c r="K104" i="43"/>
  <c r="K103" i="43"/>
  <c r="K102" i="43"/>
  <c r="K101" i="43"/>
  <c r="K100" i="43"/>
  <c r="K99" i="43"/>
  <c r="K98" i="43"/>
  <c r="K97" i="43"/>
  <c r="K96" i="43"/>
  <c r="K95" i="43"/>
  <c r="K94" i="43"/>
  <c r="K93" i="43"/>
  <c r="K92" i="43"/>
  <c r="K91" i="43"/>
  <c r="K90" i="43"/>
  <c r="K89" i="43"/>
  <c r="K88" i="43"/>
  <c r="K87" i="43"/>
  <c r="K86" i="43"/>
  <c r="K85" i="43"/>
  <c r="K84" i="43"/>
  <c r="K83" i="43"/>
  <c r="K82" i="43"/>
  <c r="K81" i="43"/>
  <c r="K80" i="43"/>
  <c r="K79" i="43"/>
  <c r="K78" i="43"/>
  <c r="K77" i="43"/>
  <c r="K76" i="43"/>
  <c r="K75" i="43"/>
  <c r="K74" i="43"/>
  <c r="K73" i="43"/>
  <c r="K72" i="43"/>
  <c r="K71" i="43"/>
  <c r="K70" i="43"/>
  <c r="K69" i="43"/>
  <c r="K68" i="43"/>
  <c r="K67" i="43"/>
  <c r="K66" i="43"/>
  <c r="K65" i="43"/>
  <c r="K64" i="43"/>
  <c r="K63" i="43"/>
  <c r="K62" i="43"/>
  <c r="K61" i="43"/>
  <c r="K60" i="43"/>
  <c r="K59" i="43"/>
  <c r="K58" i="43"/>
  <c r="K57" i="43"/>
  <c r="K56" i="43"/>
  <c r="K55" i="43"/>
  <c r="K54" i="43"/>
  <c r="K53" i="43"/>
  <c r="K52" i="43"/>
  <c r="K51" i="43"/>
  <c r="K50" i="43"/>
  <c r="K49" i="43"/>
  <c r="K48" i="43"/>
  <c r="K47" i="43"/>
  <c r="K46" i="43"/>
  <c r="K45" i="43"/>
  <c r="K44" i="43"/>
  <c r="K43" i="43"/>
  <c r="K42" i="43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H8" i="43"/>
  <c r="H7" i="43"/>
  <c r="H4" i="43"/>
  <c r="H3" i="43"/>
  <c r="H5" i="43" s="1"/>
  <c r="D3" i="43"/>
  <c r="K212" i="42"/>
  <c r="K211" i="42"/>
  <c r="K210" i="42"/>
  <c r="K209" i="42"/>
  <c r="K208" i="42"/>
  <c r="K207" i="42"/>
  <c r="K206" i="42"/>
  <c r="K205" i="42"/>
  <c r="K204" i="42"/>
  <c r="K203" i="42"/>
  <c r="K202" i="42"/>
  <c r="K201" i="42"/>
  <c r="K200" i="42"/>
  <c r="K199" i="42"/>
  <c r="K198" i="42"/>
  <c r="K197" i="42"/>
  <c r="K196" i="42"/>
  <c r="K195" i="42"/>
  <c r="K194" i="42"/>
  <c r="K193" i="42"/>
  <c r="K192" i="42"/>
  <c r="K191" i="42"/>
  <c r="K190" i="42"/>
  <c r="K189" i="42"/>
  <c r="K188" i="42"/>
  <c r="K187" i="42"/>
  <c r="K186" i="42"/>
  <c r="K185" i="42"/>
  <c r="K184" i="42"/>
  <c r="K183" i="42"/>
  <c r="K182" i="42"/>
  <c r="K181" i="42"/>
  <c r="K180" i="42"/>
  <c r="K179" i="42"/>
  <c r="K178" i="42"/>
  <c r="K177" i="42"/>
  <c r="K176" i="42"/>
  <c r="K175" i="42"/>
  <c r="K174" i="42"/>
  <c r="K173" i="42"/>
  <c r="K172" i="42"/>
  <c r="K171" i="42"/>
  <c r="K170" i="42"/>
  <c r="K169" i="42"/>
  <c r="K168" i="42"/>
  <c r="K167" i="42"/>
  <c r="K166" i="42"/>
  <c r="K165" i="42"/>
  <c r="K164" i="42"/>
  <c r="K163" i="42"/>
  <c r="K162" i="42"/>
  <c r="K161" i="42"/>
  <c r="K160" i="42"/>
  <c r="K159" i="42"/>
  <c r="K158" i="42"/>
  <c r="K157" i="42"/>
  <c r="K156" i="42"/>
  <c r="K155" i="42"/>
  <c r="K154" i="42"/>
  <c r="K153" i="42"/>
  <c r="K152" i="42"/>
  <c r="K151" i="42"/>
  <c r="K150" i="42"/>
  <c r="K149" i="42"/>
  <c r="K148" i="42"/>
  <c r="K147" i="42"/>
  <c r="K146" i="42"/>
  <c r="K145" i="42"/>
  <c r="K144" i="42"/>
  <c r="K143" i="42"/>
  <c r="K142" i="42"/>
  <c r="K141" i="42"/>
  <c r="K140" i="42"/>
  <c r="K139" i="42"/>
  <c r="K138" i="42"/>
  <c r="K137" i="42"/>
  <c r="K136" i="42"/>
  <c r="K135" i="42"/>
  <c r="K134" i="42"/>
  <c r="K133" i="42"/>
  <c r="K132" i="42"/>
  <c r="K131" i="42"/>
  <c r="K130" i="42"/>
  <c r="K129" i="42"/>
  <c r="K128" i="42"/>
  <c r="K127" i="42"/>
  <c r="K126" i="42"/>
  <c r="K125" i="42"/>
  <c r="K124" i="42"/>
  <c r="K123" i="42"/>
  <c r="K122" i="42"/>
  <c r="K121" i="42"/>
  <c r="K120" i="42"/>
  <c r="K119" i="42"/>
  <c r="K118" i="42"/>
  <c r="K117" i="42"/>
  <c r="K116" i="42"/>
  <c r="K115" i="42"/>
  <c r="K114" i="42"/>
  <c r="K113" i="42"/>
  <c r="K112" i="42"/>
  <c r="K111" i="42"/>
  <c r="K110" i="42"/>
  <c r="K109" i="42"/>
  <c r="K108" i="4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9" i="42"/>
  <c r="K88" i="42"/>
  <c r="K87" i="42"/>
  <c r="K86" i="42"/>
  <c r="K85" i="42"/>
  <c r="K84" i="42"/>
  <c r="K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H8" i="42"/>
  <c r="H7" i="42"/>
  <c r="H4" i="42"/>
  <c r="H3" i="42"/>
  <c r="H5" i="42" s="1"/>
  <c r="D3" i="42"/>
  <c r="K212" i="41"/>
  <c r="K211" i="41"/>
  <c r="K210" i="41"/>
  <c r="K209" i="41"/>
  <c r="K208" i="41"/>
  <c r="K207" i="41"/>
  <c r="K206" i="41"/>
  <c r="K205" i="41"/>
  <c r="K204" i="41"/>
  <c r="K203" i="41"/>
  <c r="K202" i="41"/>
  <c r="K201" i="41"/>
  <c r="K200" i="41"/>
  <c r="K199" i="41"/>
  <c r="K198" i="41"/>
  <c r="K197" i="41"/>
  <c r="K196" i="41"/>
  <c r="K195" i="41"/>
  <c r="K194" i="41"/>
  <c r="K193" i="41"/>
  <c r="K192" i="41"/>
  <c r="K191" i="41"/>
  <c r="K190" i="41"/>
  <c r="K189" i="41"/>
  <c r="K188" i="41"/>
  <c r="K187" i="41"/>
  <c r="K186" i="41"/>
  <c r="K185" i="41"/>
  <c r="K184" i="41"/>
  <c r="K183" i="41"/>
  <c r="K182" i="41"/>
  <c r="K181" i="41"/>
  <c r="K180" i="41"/>
  <c r="K179" i="41"/>
  <c r="K178" i="41"/>
  <c r="K177" i="41"/>
  <c r="K176" i="41"/>
  <c r="K175" i="41"/>
  <c r="K174" i="41"/>
  <c r="K173" i="41"/>
  <c r="K172" i="41"/>
  <c r="K171" i="41"/>
  <c r="K170" i="41"/>
  <c r="K169" i="41"/>
  <c r="K168" i="41"/>
  <c r="K167" i="41"/>
  <c r="K166" i="41"/>
  <c r="K165" i="41"/>
  <c r="K164" i="41"/>
  <c r="K163" i="41"/>
  <c r="K162" i="41"/>
  <c r="K161" i="41"/>
  <c r="K160" i="41"/>
  <c r="K159" i="41"/>
  <c r="K158" i="41"/>
  <c r="K157" i="41"/>
  <c r="K156" i="41"/>
  <c r="K155" i="41"/>
  <c r="K154" i="41"/>
  <c r="K153" i="41"/>
  <c r="K152" i="41"/>
  <c r="K151" i="41"/>
  <c r="K150" i="41"/>
  <c r="K149" i="41"/>
  <c r="K148" i="41"/>
  <c r="K147" i="41"/>
  <c r="K146" i="41"/>
  <c r="K145" i="41"/>
  <c r="K144" i="41"/>
  <c r="K143" i="41"/>
  <c r="K142" i="41"/>
  <c r="K141" i="41"/>
  <c r="K140" i="41"/>
  <c r="K139" i="41"/>
  <c r="K138" i="41"/>
  <c r="K137" i="41"/>
  <c r="K136" i="41"/>
  <c r="K135" i="41"/>
  <c r="K134" i="41"/>
  <c r="K133" i="41"/>
  <c r="K132" i="41"/>
  <c r="K131" i="41"/>
  <c r="K130" i="41"/>
  <c r="K129" i="41"/>
  <c r="K128" i="41"/>
  <c r="K127" i="41"/>
  <c r="K126" i="41"/>
  <c r="K125" i="41"/>
  <c r="K124" i="41"/>
  <c r="K123" i="41"/>
  <c r="K122" i="41"/>
  <c r="K121" i="41"/>
  <c r="K120" i="41"/>
  <c r="K119" i="41"/>
  <c r="K118" i="41"/>
  <c r="K117" i="41"/>
  <c r="K116" i="41"/>
  <c r="K115" i="41"/>
  <c r="K114" i="41"/>
  <c r="K113" i="41"/>
  <c r="K112" i="41"/>
  <c r="K111" i="41"/>
  <c r="K110" i="41"/>
  <c r="K109" i="41"/>
  <c r="K108" i="41"/>
  <c r="K107" i="41"/>
  <c r="K106" i="41"/>
  <c r="K105" i="41"/>
  <c r="K104" i="41"/>
  <c r="K103" i="41"/>
  <c r="K102" i="41"/>
  <c r="K101" i="41"/>
  <c r="K100" i="41"/>
  <c r="K99" i="41"/>
  <c r="K98" i="41"/>
  <c r="K97" i="41"/>
  <c r="K96" i="41"/>
  <c r="K95" i="41"/>
  <c r="K94" i="41"/>
  <c r="K93" i="41"/>
  <c r="K92" i="41"/>
  <c r="K91" i="41"/>
  <c r="K90" i="41"/>
  <c r="K89" i="41"/>
  <c r="K88" i="41"/>
  <c r="K87" i="41"/>
  <c r="K86" i="41"/>
  <c r="K85" i="41"/>
  <c r="K84" i="41"/>
  <c r="K83" i="41"/>
  <c r="K82" i="41"/>
  <c r="K81" i="41"/>
  <c r="K80" i="41"/>
  <c r="K79" i="41"/>
  <c r="K78" i="41"/>
  <c r="K77" i="41"/>
  <c r="K76" i="41"/>
  <c r="K75" i="41"/>
  <c r="K74" i="41"/>
  <c r="K73" i="41"/>
  <c r="K72" i="41"/>
  <c r="K71" i="41"/>
  <c r="K70" i="41"/>
  <c r="K69" i="41"/>
  <c r="K68" i="41"/>
  <c r="K67" i="41"/>
  <c r="K66" i="41"/>
  <c r="K65" i="41"/>
  <c r="K64" i="41"/>
  <c r="K63" i="41"/>
  <c r="K62" i="41"/>
  <c r="K61" i="41"/>
  <c r="K60" i="41"/>
  <c r="K59" i="41"/>
  <c r="K58" i="41"/>
  <c r="K57" i="41"/>
  <c r="K56" i="41"/>
  <c r="K55" i="41"/>
  <c r="K54" i="41"/>
  <c r="K53" i="41"/>
  <c r="K52" i="41"/>
  <c r="K51" i="41"/>
  <c r="K50" i="41"/>
  <c r="K49" i="41"/>
  <c r="K48" i="41"/>
  <c r="K47" i="41"/>
  <c r="K46" i="41"/>
  <c r="K45" i="41"/>
  <c r="K44" i="41"/>
  <c r="K43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H8" i="41"/>
  <c r="H7" i="41"/>
  <c r="H4" i="41"/>
  <c r="H5" i="41" s="1"/>
  <c r="H3" i="41"/>
  <c r="D3" i="41"/>
  <c r="K212" i="40"/>
  <c r="K211" i="40"/>
  <c r="K210" i="40"/>
  <c r="K209" i="40"/>
  <c r="K208" i="40"/>
  <c r="K207" i="40"/>
  <c r="K206" i="40"/>
  <c r="K205" i="40"/>
  <c r="K204" i="40"/>
  <c r="K203" i="40"/>
  <c r="K202" i="40"/>
  <c r="K201" i="40"/>
  <c r="K200" i="40"/>
  <c r="K199" i="40"/>
  <c r="K198" i="40"/>
  <c r="K197" i="40"/>
  <c r="K196" i="40"/>
  <c r="K195" i="40"/>
  <c r="K194" i="40"/>
  <c r="K193" i="40"/>
  <c r="K192" i="40"/>
  <c r="K191" i="40"/>
  <c r="K190" i="40"/>
  <c r="K189" i="40"/>
  <c r="K188" i="40"/>
  <c r="K187" i="40"/>
  <c r="K186" i="40"/>
  <c r="K185" i="40"/>
  <c r="K184" i="40"/>
  <c r="K183" i="40"/>
  <c r="K182" i="40"/>
  <c r="K181" i="40"/>
  <c r="K180" i="40"/>
  <c r="K179" i="40"/>
  <c r="K178" i="40"/>
  <c r="K177" i="40"/>
  <c r="K176" i="40"/>
  <c r="K175" i="40"/>
  <c r="K174" i="40"/>
  <c r="K173" i="40"/>
  <c r="K172" i="40"/>
  <c r="K171" i="40"/>
  <c r="K170" i="40"/>
  <c r="K169" i="40"/>
  <c r="K168" i="40"/>
  <c r="K167" i="40"/>
  <c r="K166" i="40"/>
  <c r="K165" i="40"/>
  <c r="K164" i="40"/>
  <c r="K163" i="40"/>
  <c r="K162" i="40"/>
  <c r="K161" i="40"/>
  <c r="K160" i="40"/>
  <c r="K159" i="40"/>
  <c r="K158" i="40"/>
  <c r="K157" i="40"/>
  <c r="K156" i="40"/>
  <c r="K155" i="40"/>
  <c r="K154" i="40"/>
  <c r="K153" i="40"/>
  <c r="K152" i="40"/>
  <c r="K151" i="40"/>
  <c r="K150" i="40"/>
  <c r="K149" i="40"/>
  <c r="K148" i="40"/>
  <c r="K147" i="40"/>
  <c r="K146" i="40"/>
  <c r="K145" i="40"/>
  <c r="K144" i="40"/>
  <c r="K143" i="40"/>
  <c r="K142" i="40"/>
  <c r="K141" i="40"/>
  <c r="K140" i="40"/>
  <c r="K139" i="40"/>
  <c r="K138" i="40"/>
  <c r="K137" i="40"/>
  <c r="K136" i="40"/>
  <c r="K135" i="40"/>
  <c r="K134" i="40"/>
  <c r="K133" i="40"/>
  <c r="K132" i="40"/>
  <c r="K131" i="40"/>
  <c r="K130" i="40"/>
  <c r="K129" i="40"/>
  <c r="K128" i="40"/>
  <c r="K127" i="40"/>
  <c r="K126" i="40"/>
  <c r="K125" i="40"/>
  <c r="K124" i="40"/>
  <c r="K123" i="40"/>
  <c r="K122" i="40"/>
  <c r="K121" i="40"/>
  <c r="K120" i="40"/>
  <c r="K119" i="40"/>
  <c r="K118" i="40"/>
  <c r="K117" i="40"/>
  <c r="K116" i="40"/>
  <c r="K115" i="40"/>
  <c r="K114" i="40"/>
  <c r="K113" i="40"/>
  <c r="K112" i="40"/>
  <c r="K111" i="40"/>
  <c r="K110" i="40"/>
  <c r="K109" i="40"/>
  <c r="K108" i="40"/>
  <c r="K107" i="40"/>
  <c r="K106" i="40"/>
  <c r="K105" i="40"/>
  <c r="K104" i="40"/>
  <c r="K103" i="40"/>
  <c r="K102" i="40"/>
  <c r="K101" i="40"/>
  <c r="K100" i="40"/>
  <c r="K99" i="40"/>
  <c r="K98" i="40"/>
  <c r="K97" i="40"/>
  <c r="K96" i="40"/>
  <c r="K95" i="40"/>
  <c r="K94" i="40"/>
  <c r="K93" i="40"/>
  <c r="K92" i="40"/>
  <c r="K91" i="40"/>
  <c r="K90" i="40"/>
  <c r="K89" i="40"/>
  <c r="K88" i="40"/>
  <c r="K87" i="40"/>
  <c r="K86" i="40"/>
  <c r="K85" i="40"/>
  <c r="K84" i="40"/>
  <c r="K83" i="40"/>
  <c r="K82" i="40"/>
  <c r="K81" i="40"/>
  <c r="K80" i="40"/>
  <c r="K79" i="40"/>
  <c r="K78" i="40"/>
  <c r="K77" i="40"/>
  <c r="K76" i="40"/>
  <c r="K75" i="40"/>
  <c r="K74" i="40"/>
  <c r="K73" i="40"/>
  <c r="K72" i="40"/>
  <c r="K71" i="40"/>
  <c r="K70" i="40"/>
  <c r="K69" i="40"/>
  <c r="K68" i="40"/>
  <c r="K67" i="40"/>
  <c r="K66" i="40"/>
  <c r="K65" i="40"/>
  <c r="K64" i="40"/>
  <c r="K63" i="40"/>
  <c r="K62" i="40"/>
  <c r="K61" i="40"/>
  <c r="K60" i="40"/>
  <c r="K59" i="40"/>
  <c r="K58" i="40"/>
  <c r="K57" i="40"/>
  <c r="K56" i="40"/>
  <c r="K55" i="40"/>
  <c r="K54" i="40"/>
  <c r="K53" i="40"/>
  <c r="K52" i="40"/>
  <c r="K51" i="40"/>
  <c r="K50" i="40"/>
  <c r="K49" i="40"/>
  <c r="K48" i="40"/>
  <c r="K47" i="40"/>
  <c r="K46" i="40"/>
  <c r="K45" i="40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H8" i="40"/>
  <c r="H7" i="40"/>
  <c r="H5" i="40"/>
  <c r="H4" i="40"/>
  <c r="H3" i="40"/>
  <c r="D3" i="40"/>
  <c r="K212" i="39"/>
  <c r="K211" i="39"/>
  <c r="K210" i="39"/>
  <c r="K209" i="39"/>
  <c r="K208" i="39"/>
  <c r="K207" i="39"/>
  <c r="K206" i="39"/>
  <c r="K205" i="39"/>
  <c r="K204" i="39"/>
  <c r="K203" i="39"/>
  <c r="K202" i="39"/>
  <c r="K201" i="39"/>
  <c r="K200" i="39"/>
  <c r="K199" i="39"/>
  <c r="K198" i="39"/>
  <c r="K197" i="39"/>
  <c r="K196" i="39"/>
  <c r="K195" i="39"/>
  <c r="K194" i="39"/>
  <c r="K193" i="39"/>
  <c r="K192" i="39"/>
  <c r="K191" i="39"/>
  <c r="K190" i="39"/>
  <c r="K189" i="39"/>
  <c r="K188" i="39"/>
  <c r="K187" i="39"/>
  <c r="K186" i="39"/>
  <c r="K185" i="39"/>
  <c r="K184" i="39"/>
  <c r="K183" i="39"/>
  <c r="K182" i="39"/>
  <c r="K181" i="39"/>
  <c r="K180" i="39"/>
  <c r="K179" i="39"/>
  <c r="K178" i="39"/>
  <c r="K177" i="39"/>
  <c r="K176" i="39"/>
  <c r="K175" i="39"/>
  <c r="K174" i="39"/>
  <c r="K173" i="39"/>
  <c r="K172" i="39"/>
  <c r="K171" i="39"/>
  <c r="K170" i="39"/>
  <c r="K169" i="39"/>
  <c r="K168" i="39"/>
  <c r="K167" i="39"/>
  <c r="K166" i="39"/>
  <c r="K165" i="39"/>
  <c r="K164" i="39"/>
  <c r="K163" i="39"/>
  <c r="K162" i="39"/>
  <c r="K161" i="39"/>
  <c r="K160" i="39"/>
  <c r="K159" i="39"/>
  <c r="K158" i="39"/>
  <c r="K157" i="39"/>
  <c r="K156" i="39"/>
  <c r="K155" i="39"/>
  <c r="K154" i="39"/>
  <c r="K153" i="39"/>
  <c r="K152" i="39"/>
  <c r="K151" i="39"/>
  <c r="K150" i="39"/>
  <c r="K149" i="39"/>
  <c r="K148" i="39"/>
  <c r="K147" i="39"/>
  <c r="K146" i="39"/>
  <c r="K145" i="39"/>
  <c r="K144" i="39"/>
  <c r="K143" i="39"/>
  <c r="K142" i="39"/>
  <c r="K141" i="39"/>
  <c r="K140" i="39"/>
  <c r="K139" i="39"/>
  <c r="K138" i="39"/>
  <c r="K137" i="39"/>
  <c r="K136" i="39"/>
  <c r="K135" i="39"/>
  <c r="K134" i="39"/>
  <c r="K133" i="39"/>
  <c r="K132" i="39"/>
  <c r="K131" i="39"/>
  <c r="K130" i="39"/>
  <c r="K129" i="39"/>
  <c r="K128" i="39"/>
  <c r="K127" i="39"/>
  <c r="K126" i="39"/>
  <c r="K125" i="39"/>
  <c r="K124" i="39"/>
  <c r="K123" i="39"/>
  <c r="K122" i="39"/>
  <c r="K121" i="39"/>
  <c r="K120" i="39"/>
  <c r="K119" i="39"/>
  <c r="K118" i="39"/>
  <c r="K117" i="39"/>
  <c r="K116" i="39"/>
  <c r="K115" i="39"/>
  <c r="K114" i="39"/>
  <c r="K113" i="39"/>
  <c r="K112" i="39"/>
  <c r="K111" i="39"/>
  <c r="K110" i="39"/>
  <c r="K109" i="39"/>
  <c r="K108" i="39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H8" i="39"/>
  <c r="H7" i="39"/>
  <c r="H4" i="39"/>
  <c r="H3" i="39"/>
  <c r="D3" i="39"/>
  <c r="K212" i="38"/>
  <c r="K211" i="38"/>
  <c r="K210" i="38"/>
  <c r="K209" i="38"/>
  <c r="K208" i="38"/>
  <c r="K207" i="38"/>
  <c r="K206" i="38"/>
  <c r="K205" i="38"/>
  <c r="K204" i="38"/>
  <c r="K203" i="38"/>
  <c r="K202" i="38"/>
  <c r="K201" i="38"/>
  <c r="K200" i="38"/>
  <c r="K199" i="38"/>
  <c r="K198" i="38"/>
  <c r="K197" i="38"/>
  <c r="K196" i="38"/>
  <c r="K195" i="38"/>
  <c r="K194" i="38"/>
  <c r="K193" i="38"/>
  <c r="K192" i="38"/>
  <c r="K191" i="38"/>
  <c r="K190" i="38"/>
  <c r="K189" i="38"/>
  <c r="K188" i="38"/>
  <c r="K187" i="38"/>
  <c r="K186" i="38"/>
  <c r="K185" i="38"/>
  <c r="K184" i="38"/>
  <c r="K183" i="38"/>
  <c r="K182" i="38"/>
  <c r="K181" i="38"/>
  <c r="K180" i="38"/>
  <c r="K179" i="38"/>
  <c r="K178" i="38"/>
  <c r="K177" i="38"/>
  <c r="K176" i="38"/>
  <c r="K175" i="38"/>
  <c r="K174" i="38"/>
  <c r="K173" i="38"/>
  <c r="K172" i="38"/>
  <c r="K171" i="38"/>
  <c r="K170" i="38"/>
  <c r="K169" i="38"/>
  <c r="K168" i="38"/>
  <c r="K167" i="38"/>
  <c r="K166" i="38"/>
  <c r="K165" i="38"/>
  <c r="K164" i="38"/>
  <c r="K163" i="38"/>
  <c r="K162" i="38"/>
  <c r="K161" i="38"/>
  <c r="K160" i="38"/>
  <c r="K159" i="38"/>
  <c r="K158" i="38"/>
  <c r="K157" i="38"/>
  <c r="K156" i="38"/>
  <c r="K155" i="38"/>
  <c r="K154" i="38"/>
  <c r="K153" i="38"/>
  <c r="K152" i="38"/>
  <c r="K151" i="38"/>
  <c r="K150" i="38"/>
  <c r="K149" i="38"/>
  <c r="K148" i="38"/>
  <c r="K147" i="38"/>
  <c r="K146" i="38"/>
  <c r="K145" i="38"/>
  <c r="K144" i="38"/>
  <c r="K143" i="38"/>
  <c r="K142" i="38"/>
  <c r="K141" i="38"/>
  <c r="K140" i="38"/>
  <c r="K139" i="38"/>
  <c r="K138" i="38"/>
  <c r="K137" i="38"/>
  <c r="K136" i="38"/>
  <c r="K135" i="38"/>
  <c r="K134" i="38"/>
  <c r="K133" i="38"/>
  <c r="K132" i="38"/>
  <c r="K131" i="38"/>
  <c r="K130" i="38"/>
  <c r="K129" i="38"/>
  <c r="K128" i="38"/>
  <c r="K127" i="38"/>
  <c r="K126" i="38"/>
  <c r="K125" i="38"/>
  <c r="K124" i="38"/>
  <c r="K123" i="38"/>
  <c r="K122" i="38"/>
  <c r="K121" i="38"/>
  <c r="K120" i="38"/>
  <c r="K119" i="38"/>
  <c r="K118" i="38"/>
  <c r="K117" i="38"/>
  <c r="K116" i="38"/>
  <c r="K115" i="38"/>
  <c r="K114" i="38"/>
  <c r="K113" i="38"/>
  <c r="K112" i="38"/>
  <c r="K111" i="38"/>
  <c r="K110" i="38"/>
  <c r="K109" i="38"/>
  <c r="K108" i="38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212" i="37"/>
  <c r="K211" i="37"/>
  <c r="K210" i="37"/>
  <c r="K209" i="37"/>
  <c r="K208" i="37"/>
  <c r="K207" i="37"/>
  <c r="K206" i="37"/>
  <c r="K205" i="37"/>
  <c r="K204" i="37"/>
  <c r="K203" i="37"/>
  <c r="K202" i="37"/>
  <c r="K201" i="37"/>
  <c r="K200" i="37"/>
  <c r="K199" i="37"/>
  <c r="K198" i="37"/>
  <c r="K197" i="37"/>
  <c r="K196" i="37"/>
  <c r="K195" i="37"/>
  <c r="K194" i="37"/>
  <c r="K193" i="37"/>
  <c r="K192" i="37"/>
  <c r="K191" i="37"/>
  <c r="K190" i="37"/>
  <c r="K189" i="37"/>
  <c r="K188" i="37"/>
  <c r="K187" i="37"/>
  <c r="K186" i="37"/>
  <c r="K185" i="37"/>
  <c r="K184" i="37"/>
  <c r="K183" i="37"/>
  <c r="K182" i="37"/>
  <c r="K181" i="37"/>
  <c r="K180" i="37"/>
  <c r="K179" i="37"/>
  <c r="K178" i="37"/>
  <c r="K177" i="37"/>
  <c r="K176" i="37"/>
  <c r="K175" i="37"/>
  <c r="K174" i="37"/>
  <c r="K173" i="37"/>
  <c r="K172" i="37"/>
  <c r="K171" i="37"/>
  <c r="K170" i="37"/>
  <c r="K169" i="37"/>
  <c r="K168" i="37"/>
  <c r="K167" i="37"/>
  <c r="K166" i="37"/>
  <c r="K165" i="37"/>
  <c r="K164" i="37"/>
  <c r="K163" i="37"/>
  <c r="K162" i="37"/>
  <c r="K161" i="37"/>
  <c r="K160" i="37"/>
  <c r="K159" i="37"/>
  <c r="K158" i="37"/>
  <c r="K157" i="37"/>
  <c r="K156" i="37"/>
  <c r="K155" i="37"/>
  <c r="K154" i="37"/>
  <c r="K153" i="37"/>
  <c r="K152" i="37"/>
  <c r="K151" i="37"/>
  <c r="K150" i="37"/>
  <c r="K149" i="37"/>
  <c r="K148" i="37"/>
  <c r="K147" i="37"/>
  <c r="K146" i="37"/>
  <c r="K145" i="37"/>
  <c r="K144" i="37"/>
  <c r="K143" i="37"/>
  <c r="K142" i="37"/>
  <c r="K141" i="37"/>
  <c r="K140" i="37"/>
  <c r="K139" i="37"/>
  <c r="K138" i="37"/>
  <c r="K137" i="37"/>
  <c r="K136" i="37"/>
  <c r="K135" i="37"/>
  <c r="K134" i="37"/>
  <c r="K133" i="37"/>
  <c r="K132" i="37"/>
  <c r="K131" i="37"/>
  <c r="K130" i="37"/>
  <c r="K129" i="37"/>
  <c r="K128" i="37"/>
  <c r="K127" i="37"/>
  <c r="K126" i="37"/>
  <c r="K125" i="37"/>
  <c r="K124" i="37"/>
  <c r="K123" i="37"/>
  <c r="K122" i="37"/>
  <c r="K121" i="37"/>
  <c r="K120" i="37"/>
  <c r="K119" i="37"/>
  <c r="K118" i="37"/>
  <c r="K117" i="37"/>
  <c r="K116" i="37"/>
  <c r="K115" i="37"/>
  <c r="K114" i="37"/>
  <c r="K113" i="37"/>
  <c r="K112" i="37"/>
  <c r="K111" i="37"/>
  <c r="K110" i="37"/>
  <c r="K109" i="37"/>
  <c r="K108" i="37"/>
  <c r="K107" i="37"/>
  <c r="K106" i="37"/>
  <c r="K105" i="37"/>
  <c r="K104" i="37"/>
  <c r="K103" i="37"/>
  <c r="K102" i="37"/>
  <c r="K101" i="37"/>
  <c r="K100" i="37"/>
  <c r="K99" i="37"/>
  <c r="K98" i="37"/>
  <c r="K97" i="37"/>
  <c r="K96" i="37"/>
  <c r="K95" i="37"/>
  <c r="K94" i="37"/>
  <c r="K93" i="37"/>
  <c r="K92" i="37"/>
  <c r="K91" i="37"/>
  <c r="K90" i="37"/>
  <c r="K89" i="37"/>
  <c r="K88" i="37"/>
  <c r="K87" i="37"/>
  <c r="K86" i="37"/>
  <c r="K85" i="37"/>
  <c r="K84" i="37"/>
  <c r="K83" i="37"/>
  <c r="K82" i="37"/>
  <c r="K81" i="37"/>
  <c r="K80" i="37"/>
  <c r="K79" i="37"/>
  <c r="K78" i="37"/>
  <c r="K77" i="37"/>
  <c r="K76" i="37"/>
  <c r="K75" i="37"/>
  <c r="K74" i="37"/>
  <c r="K73" i="37"/>
  <c r="K72" i="37"/>
  <c r="K71" i="37"/>
  <c r="K70" i="37"/>
  <c r="K69" i="37"/>
  <c r="K68" i="37"/>
  <c r="K67" i="37"/>
  <c r="K66" i="37"/>
  <c r="K65" i="37"/>
  <c r="K64" i="37"/>
  <c r="K63" i="37"/>
  <c r="K62" i="37"/>
  <c r="K61" i="37"/>
  <c r="K60" i="37"/>
  <c r="K59" i="37"/>
  <c r="K58" i="37"/>
  <c r="K57" i="37"/>
  <c r="K56" i="37"/>
  <c r="K55" i="37"/>
  <c r="K54" i="37"/>
  <c r="K53" i="37"/>
  <c r="K52" i="37"/>
  <c r="K51" i="37"/>
  <c r="K50" i="37"/>
  <c r="K49" i="37"/>
  <c r="K48" i="37"/>
  <c r="K47" i="37"/>
  <c r="K46" i="37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212" i="36"/>
  <c r="K211" i="36"/>
  <c r="K210" i="36"/>
  <c r="K209" i="36"/>
  <c r="K208" i="36"/>
  <c r="K207" i="36"/>
  <c r="K206" i="36"/>
  <c r="K205" i="36"/>
  <c r="K204" i="36"/>
  <c r="K203" i="36"/>
  <c r="K202" i="36"/>
  <c r="K201" i="36"/>
  <c r="K200" i="36"/>
  <c r="K199" i="36"/>
  <c r="K198" i="36"/>
  <c r="K197" i="36"/>
  <c r="K196" i="36"/>
  <c r="K195" i="36"/>
  <c r="K194" i="36"/>
  <c r="K193" i="36"/>
  <c r="K192" i="36"/>
  <c r="K191" i="36"/>
  <c r="K190" i="36"/>
  <c r="K189" i="36"/>
  <c r="K188" i="36"/>
  <c r="K187" i="36"/>
  <c r="K186" i="36"/>
  <c r="K185" i="36"/>
  <c r="K184" i="36"/>
  <c r="K183" i="36"/>
  <c r="K182" i="36"/>
  <c r="K181" i="36"/>
  <c r="K180" i="36"/>
  <c r="K179" i="36"/>
  <c r="K178" i="36"/>
  <c r="K177" i="36"/>
  <c r="K176" i="36"/>
  <c r="K175" i="36"/>
  <c r="K174" i="36"/>
  <c r="K173" i="36"/>
  <c r="K172" i="36"/>
  <c r="K171" i="36"/>
  <c r="K170" i="36"/>
  <c r="K169" i="36"/>
  <c r="K168" i="36"/>
  <c r="K167" i="36"/>
  <c r="K166" i="36"/>
  <c r="K165" i="36"/>
  <c r="K164" i="36"/>
  <c r="K163" i="36"/>
  <c r="K162" i="36"/>
  <c r="K161" i="36"/>
  <c r="K160" i="36"/>
  <c r="K159" i="36"/>
  <c r="K158" i="36"/>
  <c r="K157" i="36"/>
  <c r="K156" i="36"/>
  <c r="K155" i="36"/>
  <c r="K154" i="36"/>
  <c r="K153" i="36"/>
  <c r="K152" i="36"/>
  <c r="K151" i="36"/>
  <c r="K150" i="36"/>
  <c r="K149" i="36"/>
  <c r="K148" i="36"/>
  <c r="K147" i="36"/>
  <c r="K146" i="36"/>
  <c r="K145" i="36"/>
  <c r="K144" i="36"/>
  <c r="K143" i="36"/>
  <c r="K142" i="36"/>
  <c r="K141" i="36"/>
  <c r="K140" i="36"/>
  <c r="K139" i="36"/>
  <c r="K138" i="36"/>
  <c r="K137" i="36"/>
  <c r="K136" i="36"/>
  <c r="K135" i="36"/>
  <c r="K134" i="36"/>
  <c r="K133" i="36"/>
  <c r="K132" i="36"/>
  <c r="K131" i="36"/>
  <c r="K130" i="36"/>
  <c r="K129" i="36"/>
  <c r="K128" i="36"/>
  <c r="K127" i="36"/>
  <c r="K126" i="36"/>
  <c r="K125" i="36"/>
  <c r="K124" i="36"/>
  <c r="K123" i="36"/>
  <c r="K122" i="36"/>
  <c r="K121" i="36"/>
  <c r="K120" i="36"/>
  <c r="K119" i="36"/>
  <c r="K118" i="36"/>
  <c r="K117" i="36"/>
  <c r="K116" i="36"/>
  <c r="K115" i="36"/>
  <c r="K114" i="36"/>
  <c r="K113" i="36"/>
  <c r="K112" i="36"/>
  <c r="K111" i="36"/>
  <c r="K110" i="36"/>
  <c r="K109" i="36"/>
  <c r="K108" i="36"/>
  <c r="K107" i="36"/>
  <c r="K106" i="36"/>
  <c r="K105" i="36"/>
  <c r="K104" i="36"/>
  <c r="K103" i="36"/>
  <c r="K102" i="36"/>
  <c r="K101" i="36"/>
  <c r="K100" i="36"/>
  <c r="K99" i="36"/>
  <c r="K98" i="36"/>
  <c r="K97" i="36"/>
  <c r="K96" i="36"/>
  <c r="K95" i="36"/>
  <c r="K94" i="36"/>
  <c r="K93" i="36"/>
  <c r="K92" i="36"/>
  <c r="K91" i="36"/>
  <c r="K90" i="36"/>
  <c r="K89" i="36"/>
  <c r="K88" i="36"/>
  <c r="K87" i="36"/>
  <c r="K86" i="36"/>
  <c r="K85" i="36"/>
  <c r="K84" i="36"/>
  <c r="K83" i="36"/>
  <c r="K82" i="36"/>
  <c r="K81" i="36"/>
  <c r="K80" i="36"/>
  <c r="K79" i="36"/>
  <c r="K78" i="36"/>
  <c r="K77" i="36"/>
  <c r="K76" i="36"/>
  <c r="K75" i="36"/>
  <c r="K74" i="36"/>
  <c r="K73" i="36"/>
  <c r="K72" i="36"/>
  <c r="K71" i="36"/>
  <c r="K70" i="36"/>
  <c r="K69" i="36"/>
  <c r="K68" i="36"/>
  <c r="K67" i="36"/>
  <c r="K66" i="36"/>
  <c r="K65" i="36"/>
  <c r="K64" i="36"/>
  <c r="K63" i="36"/>
  <c r="K62" i="36"/>
  <c r="K61" i="36"/>
  <c r="K60" i="36"/>
  <c r="K59" i="36"/>
  <c r="K58" i="36"/>
  <c r="K57" i="36"/>
  <c r="K56" i="36"/>
  <c r="K55" i="36"/>
  <c r="K54" i="36"/>
  <c r="K53" i="36"/>
  <c r="K52" i="36"/>
  <c r="K51" i="36"/>
  <c r="K50" i="36"/>
  <c r="K49" i="36"/>
  <c r="K48" i="36"/>
  <c r="K47" i="36"/>
  <c r="K46" i="36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212" i="35"/>
  <c r="K211" i="35"/>
  <c r="K210" i="35"/>
  <c r="K209" i="35"/>
  <c r="K208" i="35"/>
  <c r="K207" i="35"/>
  <c r="K206" i="35"/>
  <c r="K205" i="35"/>
  <c r="K204" i="35"/>
  <c r="K203" i="35"/>
  <c r="K202" i="35"/>
  <c r="K201" i="35"/>
  <c r="K200" i="35"/>
  <c r="K199" i="35"/>
  <c r="K198" i="35"/>
  <c r="K197" i="35"/>
  <c r="K196" i="35"/>
  <c r="K195" i="35"/>
  <c r="K194" i="35"/>
  <c r="K193" i="35"/>
  <c r="K192" i="35"/>
  <c r="K191" i="35"/>
  <c r="K190" i="35"/>
  <c r="K189" i="35"/>
  <c r="K188" i="35"/>
  <c r="K187" i="35"/>
  <c r="K186" i="35"/>
  <c r="K185" i="35"/>
  <c r="K184" i="35"/>
  <c r="K183" i="35"/>
  <c r="K182" i="35"/>
  <c r="K181" i="35"/>
  <c r="K180" i="35"/>
  <c r="K179" i="35"/>
  <c r="K178" i="35"/>
  <c r="K177" i="35"/>
  <c r="K176" i="35"/>
  <c r="K175" i="35"/>
  <c r="K174" i="35"/>
  <c r="K173" i="35"/>
  <c r="K172" i="35"/>
  <c r="K171" i="35"/>
  <c r="K170" i="35"/>
  <c r="K169" i="35"/>
  <c r="K168" i="35"/>
  <c r="K167" i="35"/>
  <c r="K166" i="35"/>
  <c r="K165" i="35"/>
  <c r="K164" i="35"/>
  <c r="K163" i="35"/>
  <c r="K162" i="35"/>
  <c r="K161" i="35"/>
  <c r="K160" i="35"/>
  <c r="K159" i="35"/>
  <c r="K158" i="35"/>
  <c r="K157" i="35"/>
  <c r="K156" i="35"/>
  <c r="K155" i="35"/>
  <c r="K154" i="35"/>
  <c r="K153" i="35"/>
  <c r="K152" i="35"/>
  <c r="K151" i="35"/>
  <c r="K150" i="35"/>
  <c r="K149" i="35"/>
  <c r="K148" i="35"/>
  <c r="K147" i="35"/>
  <c r="K146" i="35"/>
  <c r="K145" i="35"/>
  <c r="K144" i="35"/>
  <c r="K143" i="35"/>
  <c r="K142" i="35"/>
  <c r="K141" i="35"/>
  <c r="K140" i="35"/>
  <c r="K139" i="35"/>
  <c r="K138" i="35"/>
  <c r="K137" i="35"/>
  <c r="K136" i="35"/>
  <c r="K135" i="35"/>
  <c r="K134" i="35"/>
  <c r="K133" i="35"/>
  <c r="K132" i="35"/>
  <c r="K131" i="35"/>
  <c r="K130" i="35"/>
  <c r="K129" i="35"/>
  <c r="K128" i="35"/>
  <c r="K127" i="35"/>
  <c r="K126" i="35"/>
  <c r="K125" i="35"/>
  <c r="K124" i="35"/>
  <c r="K123" i="35"/>
  <c r="K122" i="35"/>
  <c r="K121" i="35"/>
  <c r="K120" i="35"/>
  <c r="K119" i="35"/>
  <c r="K118" i="35"/>
  <c r="K117" i="35"/>
  <c r="K116" i="35"/>
  <c r="K115" i="35"/>
  <c r="K114" i="35"/>
  <c r="K113" i="35"/>
  <c r="K112" i="35"/>
  <c r="K111" i="35"/>
  <c r="K110" i="35"/>
  <c r="K109" i="35"/>
  <c r="K108" i="35"/>
  <c r="K107" i="35"/>
  <c r="K106" i="35"/>
  <c r="K105" i="35"/>
  <c r="K104" i="35"/>
  <c r="K103" i="35"/>
  <c r="K102" i="35"/>
  <c r="K101" i="35"/>
  <c r="K100" i="35"/>
  <c r="K99" i="35"/>
  <c r="K98" i="35"/>
  <c r="K97" i="35"/>
  <c r="K96" i="35"/>
  <c r="K95" i="35"/>
  <c r="K94" i="35"/>
  <c r="K93" i="35"/>
  <c r="K92" i="35"/>
  <c r="K91" i="35"/>
  <c r="K90" i="35"/>
  <c r="K89" i="35"/>
  <c r="K88" i="35"/>
  <c r="K87" i="35"/>
  <c r="K86" i="35"/>
  <c r="K85" i="35"/>
  <c r="K84" i="35"/>
  <c r="K83" i="35"/>
  <c r="K82" i="35"/>
  <c r="K81" i="35"/>
  <c r="K80" i="35"/>
  <c r="K79" i="35"/>
  <c r="K78" i="35"/>
  <c r="K77" i="35"/>
  <c r="K76" i="35"/>
  <c r="K75" i="35"/>
  <c r="K74" i="35"/>
  <c r="K73" i="35"/>
  <c r="K72" i="35"/>
  <c r="K71" i="35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D3" i="34"/>
  <c r="H8" i="34"/>
  <c r="H7" i="34"/>
  <c r="H4" i="34"/>
  <c r="H3" i="34"/>
  <c r="H8" i="33"/>
  <c r="H7" i="33"/>
  <c r="H4" i="33"/>
  <c r="H3" i="33"/>
  <c r="H8" i="32"/>
  <c r="H7" i="32"/>
  <c r="H4" i="32"/>
  <c r="H3" i="32"/>
  <c r="H8" i="31"/>
  <c r="H7" i="31"/>
  <c r="H4" i="31"/>
  <c r="H3" i="31"/>
  <c r="K212" i="34"/>
  <c r="K211" i="34"/>
  <c r="K210" i="34"/>
  <c r="K209" i="34"/>
  <c r="K208" i="34"/>
  <c r="K207" i="34"/>
  <c r="K206" i="34"/>
  <c r="K205" i="34"/>
  <c r="K204" i="34"/>
  <c r="K203" i="34"/>
  <c r="K202" i="34"/>
  <c r="K201" i="34"/>
  <c r="K200" i="34"/>
  <c r="K199" i="34"/>
  <c r="K198" i="34"/>
  <c r="K197" i="34"/>
  <c r="K196" i="34"/>
  <c r="K195" i="34"/>
  <c r="K194" i="34"/>
  <c r="K193" i="34"/>
  <c r="K192" i="34"/>
  <c r="K191" i="34"/>
  <c r="K190" i="34"/>
  <c r="K189" i="34"/>
  <c r="K188" i="34"/>
  <c r="K187" i="34"/>
  <c r="K186" i="34"/>
  <c r="K185" i="34"/>
  <c r="K184" i="34"/>
  <c r="K183" i="34"/>
  <c r="K182" i="34"/>
  <c r="K181" i="34"/>
  <c r="K180" i="34"/>
  <c r="K179" i="34"/>
  <c r="K178" i="34"/>
  <c r="K177" i="34"/>
  <c r="K176" i="34"/>
  <c r="K175" i="34"/>
  <c r="K174" i="34"/>
  <c r="K173" i="34"/>
  <c r="K172" i="34"/>
  <c r="K171" i="34"/>
  <c r="K170" i="34"/>
  <c r="K169" i="34"/>
  <c r="K168" i="34"/>
  <c r="K167" i="34"/>
  <c r="K166" i="34"/>
  <c r="K165" i="34"/>
  <c r="K164" i="34"/>
  <c r="K163" i="34"/>
  <c r="K162" i="34"/>
  <c r="K161" i="34"/>
  <c r="K160" i="34"/>
  <c r="K159" i="34"/>
  <c r="K158" i="34"/>
  <c r="K157" i="34"/>
  <c r="K156" i="34"/>
  <c r="K155" i="34"/>
  <c r="K154" i="34"/>
  <c r="K153" i="34"/>
  <c r="K152" i="34"/>
  <c r="K151" i="34"/>
  <c r="K150" i="34"/>
  <c r="K149" i="34"/>
  <c r="K148" i="34"/>
  <c r="K147" i="34"/>
  <c r="K146" i="34"/>
  <c r="K145" i="34"/>
  <c r="K144" i="34"/>
  <c r="K143" i="34"/>
  <c r="K142" i="34"/>
  <c r="K141" i="34"/>
  <c r="K140" i="34"/>
  <c r="K139" i="34"/>
  <c r="K138" i="34"/>
  <c r="K137" i="34"/>
  <c r="K136" i="34"/>
  <c r="K135" i="34"/>
  <c r="K134" i="34"/>
  <c r="K133" i="34"/>
  <c r="K132" i="34"/>
  <c r="K131" i="34"/>
  <c r="K130" i="34"/>
  <c r="K129" i="34"/>
  <c r="K128" i="34"/>
  <c r="K127" i="34"/>
  <c r="K126" i="34"/>
  <c r="K125" i="34"/>
  <c r="K124" i="34"/>
  <c r="K123" i="34"/>
  <c r="K122" i="34"/>
  <c r="K121" i="34"/>
  <c r="K120" i="34"/>
  <c r="K119" i="34"/>
  <c r="K118" i="34"/>
  <c r="K117" i="34"/>
  <c r="K116" i="34"/>
  <c r="K115" i="34"/>
  <c r="K114" i="34"/>
  <c r="K113" i="34"/>
  <c r="K112" i="34"/>
  <c r="K111" i="34"/>
  <c r="K110" i="34"/>
  <c r="K109" i="34"/>
  <c r="K108" i="34"/>
  <c r="K107" i="34"/>
  <c r="K106" i="34"/>
  <c r="K105" i="34"/>
  <c r="K104" i="34"/>
  <c r="K103" i="34"/>
  <c r="K102" i="34"/>
  <c r="K101" i="34"/>
  <c r="K100" i="34"/>
  <c r="K99" i="34"/>
  <c r="K98" i="34"/>
  <c r="K97" i="34"/>
  <c r="K96" i="34"/>
  <c r="K95" i="34"/>
  <c r="K94" i="34"/>
  <c r="K93" i="34"/>
  <c r="K92" i="34"/>
  <c r="K91" i="34"/>
  <c r="K90" i="34"/>
  <c r="K89" i="34"/>
  <c r="K88" i="34"/>
  <c r="K87" i="34"/>
  <c r="K86" i="34"/>
  <c r="K85" i="34"/>
  <c r="K84" i="34"/>
  <c r="K83" i="34"/>
  <c r="K82" i="34"/>
  <c r="K81" i="34"/>
  <c r="K80" i="34"/>
  <c r="K79" i="34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H8" i="4"/>
  <c r="H7" i="4"/>
  <c r="H4" i="4"/>
  <c r="H69" i="51" s="1"/>
  <c r="H7" i="51" s="1"/>
  <c r="H3" i="4"/>
  <c r="H68" i="51" s="1"/>
  <c r="H6" i="51" s="1"/>
  <c r="H8" i="5"/>
  <c r="H7" i="5"/>
  <c r="H4" i="5"/>
  <c r="H3" i="5"/>
  <c r="H8" i="6"/>
  <c r="H7" i="6"/>
  <c r="H4" i="6"/>
  <c r="H3" i="6"/>
  <c r="H8" i="7"/>
  <c r="H7" i="7"/>
  <c r="H4" i="7"/>
  <c r="H3" i="7"/>
  <c r="H8" i="8"/>
  <c r="H7" i="8"/>
  <c r="H4" i="8"/>
  <c r="H3" i="8"/>
  <c r="H8" i="9"/>
  <c r="H7" i="9"/>
  <c r="H4" i="9"/>
  <c r="H104" i="51" s="1"/>
  <c r="H3" i="9"/>
  <c r="H103" i="51" s="1"/>
  <c r="H8" i="10"/>
  <c r="H7" i="10"/>
  <c r="H4" i="10"/>
  <c r="H3" i="10"/>
  <c r="H8" i="11"/>
  <c r="H7" i="11"/>
  <c r="H4" i="11"/>
  <c r="H3" i="11"/>
  <c r="H8" i="12"/>
  <c r="H7" i="12"/>
  <c r="H4" i="12"/>
  <c r="H3" i="12"/>
  <c r="H8" i="13"/>
  <c r="H7" i="13"/>
  <c r="H4" i="13"/>
  <c r="H3" i="13"/>
  <c r="H8" i="14"/>
  <c r="H7" i="14"/>
  <c r="H4" i="14"/>
  <c r="H3" i="14"/>
  <c r="H8" i="15"/>
  <c r="H7" i="15"/>
  <c r="H4" i="15"/>
  <c r="H3" i="15"/>
  <c r="H8" i="18"/>
  <c r="H7" i="18"/>
  <c r="H4" i="18"/>
  <c r="H3" i="18"/>
  <c r="H8" i="19"/>
  <c r="H7" i="19"/>
  <c r="H4" i="19"/>
  <c r="H3" i="19"/>
  <c r="H8" i="20"/>
  <c r="H7" i="20"/>
  <c r="H4" i="20"/>
  <c r="H3" i="20"/>
  <c r="H5" i="20" s="1"/>
  <c r="H8" i="21"/>
  <c r="H7" i="21"/>
  <c r="H4" i="21"/>
  <c r="H3" i="21"/>
  <c r="H8" i="22"/>
  <c r="H7" i="22"/>
  <c r="H4" i="22"/>
  <c r="H3" i="22"/>
  <c r="H8" i="23"/>
  <c r="H7" i="23"/>
  <c r="H4" i="23"/>
  <c r="H3" i="23"/>
  <c r="H8" i="24"/>
  <c r="H7" i="24"/>
  <c r="H4" i="24"/>
  <c r="H3" i="24"/>
  <c r="H8" i="25"/>
  <c r="H7" i="25"/>
  <c r="H4" i="25"/>
  <c r="H3" i="25"/>
  <c r="H8" i="29"/>
  <c r="H7" i="29"/>
  <c r="H4" i="29"/>
  <c r="H3" i="29"/>
  <c r="H8" i="28"/>
  <c r="H7" i="28"/>
  <c r="H4" i="28"/>
  <c r="H3" i="28"/>
  <c r="H8" i="27"/>
  <c r="H7" i="27"/>
  <c r="H4" i="27"/>
  <c r="H3" i="27"/>
  <c r="H8" i="26"/>
  <c r="H7" i="26"/>
  <c r="H4" i="26"/>
  <c r="H3" i="26"/>
  <c r="K212" i="33"/>
  <c r="K211" i="33"/>
  <c r="K210" i="33"/>
  <c r="K209" i="33"/>
  <c r="K208" i="33"/>
  <c r="K207" i="33"/>
  <c r="K206" i="33"/>
  <c r="K205" i="33"/>
  <c r="K204" i="33"/>
  <c r="K203" i="33"/>
  <c r="K202" i="33"/>
  <c r="K201" i="33"/>
  <c r="K200" i="33"/>
  <c r="K199" i="33"/>
  <c r="K198" i="33"/>
  <c r="K197" i="33"/>
  <c r="K196" i="33"/>
  <c r="K195" i="33"/>
  <c r="K194" i="33"/>
  <c r="K193" i="33"/>
  <c r="K192" i="33"/>
  <c r="K191" i="33"/>
  <c r="K190" i="33"/>
  <c r="K189" i="33"/>
  <c r="K188" i="33"/>
  <c r="K187" i="33"/>
  <c r="K186" i="33"/>
  <c r="K185" i="33"/>
  <c r="K184" i="33"/>
  <c r="K183" i="33"/>
  <c r="K182" i="33"/>
  <c r="K181" i="33"/>
  <c r="K180" i="33"/>
  <c r="K179" i="33"/>
  <c r="K178" i="33"/>
  <c r="K177" i="33"/>
  <c r="K176" i="33"/>
  <c r="K175" i="33"/>
  <c r="K174" i="33"/>
  <c r="K173" i="33"/>
  <c r="K172" i="33"/>
  <c r="K171" i="33"/>
  <c r="K170" i="33"/>
  <c r="K169" i="33"/>
  <c r="K168" i="33"/>
  <c r="K167" i="33"/>
  <c r="K166" i="33"/>
  <c r="K165" i="33"/>
  <c r="K164" i="33"/>
  <c r="K163" i="33"/>
  <c r="K162" i="33"/>
  <c r="K161" i="33"/>
  <c r="K160" i="33"/>
  <c r="K159" i="33"/>
  <c r="K158" i="33"/>
  <c r="K157" i="33"/>
  <c r="K156" i="33"/>
  <c r="K155" i="33"/>
  <c r="K154" i="33"/>
  <c r="K153" i="33"/>
  <c r="K152" i="33"/>
  <c r="K151" i="33"/>
  <c r="K150" i="33"/>
  <c r="K149" i="33"/>
  <c r="K148" i="33"/>
  <c r="K147" i="33"/>
  <c r="K146" i="33"/>
  <c r="K145" i="33"/>
  <c r="K144" i="33"/>
  <c r="K143" i="33"/>
  <c r="K142" i="33"/>
  <c r="K141" i="33"/>
  <c r="K140" i="33"/>
  <c r="K139" i="33"/>
  <c r="K138" i="33"/>
  <c r="K137" i="33"/>
  <c r="K136" i="33"/>
  <c r="K135" i="33"/>
  <c r="K134" i="33"/>
  <c r="K133" i="33"/>
  <c r="K132" i="33"/>
  <c r="K131" i="33"/>
  <c r="K130" i="33"/>
  <c r="K129" i="33"/>
  <c r="K128" i="33"/>
  <c r="K127" i="33"/>
  <c r="K126" i="33"/>
  <c r="K125" i="33"/>
  <c r="K124" i="33"/>
  <c r="K123" i="33"/>
  <c r="K122" i="33"/>
  <c r="K121" i="33"/>
  <c r="K120" i="33"/>
  <c r="K119" i="33"/>
  <c r="K118" i="33"/>
  <c r="K117" i="33"/>
  <c r="K116" i="33"/>
  <c r="K115" i="33"/>
  <c r="K114" i="33"/>
  <c r="K113" i="33"/>
  <c r="K112" i="33"/>
  <c r="K111" i="33"/>
  <c r="K110" i="33"/>
  <c r="K109" i="33"/>
  <c r="K108" i="33"/>
  <c r="K107" i="33"/>
  <c r="K106" i="33"/>
  <c r="K105" i="33"/>
  <c r="K104" i="33"/>
  <c r="K103" i="33"/>
  <c r="K102" i="33"/>
  <c r="K101" i="33"/>
  <c r="K100" i="33"/>
  <c r="K99" i="33"/>
  <c r="K98" i="33"/>
  <c r="K97" i="33"/>
  <c r="K96" i="33"/>
  <c r="K95" i="33"/>
  <c r="K94" i="33"/>
  <c r="K93" i="33"/>
  <c r="K92" i="33"/>
  <c r="K91" i="33"/>
  <c r="K90" i="33"/>
  <c r="K89" i="33"/>
  <c r="K88" i="33"/>
  <c r="K87" i="33"/>
  <c r="K86" i="33"/>
  <c r="K85" i="33"/>
  <c r="K84" i="33"/>
  <c r="K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H5" i="33"/>
  <c r="D3" i="33"/>
  <c r="K212" i="32"/>
  <c r="K211" i="32"/>
  <c r="K210" i="32"/>
  <c r="K209" i="32"/>
  <c r="K208" i="32"/>
  <c r="K207" i="32"/>
  <c r="K206" i="32"/>
  <c r="K205" i="32"/>
  <c r="K204" i="32"/>
  <c r="K203" i="32"/>
  <c r="K202" i="32"/>
  <c r="K201" i="32"/>
  <c r="K200" i="32"/>
  <c r="K199" i="32"/>
  <c r="K198" i="32"/>
  <c r="K197" i="32"/>
  <c r="K196" i="32"/>
  <c r="K195" i="32"/>
  <c r="K194" i="32"/>
  <c r="K193" i="32"/>
  <c r="K192" i="32"/>
  <c r="K191" i="32"/>
  <c r="K190" i="32"/>
  <c r="K189" i="32"/>
  <c r="K188" i="32"/>
  <c r="K187" i="32"/>
  <c r="K186" i="32"/>
  <c r="K185" i="32"/>
  <c r="K184" i="32"/>
  <c r="K183" i="32"/>
  <c r="K182" i="32"/>
  <c r="K181" i="32"/>
  <c r="K180" i="32"/>
  <c r="K179" i="32"/>
  <c r="K178" i="32"/>
  <c r="K177" i="32"/>
  <c r="K176" i="32"/>
  <c r="K175" i="32"/>
  <c r="K174" i="32"/>
  <c r="K173" i="32"/>
  <c r="K172" i="32"/>
  <c r="K171" i="32"/>
  <c r="K170" i="32"/>
  <c r="K169" i="32"/>
  <c r="K168" i="32"/>
  <c r="K167" i="32"/>
  <c r="K166" i="32"/>
  <c r="K165" i="32"/>
  <c r="K164" i="32"/>
  <c r="K163" i="32"/>
  <c r="K162" i="32"/>
  <c r="K161" i="32"/>
  <c r="K160" i="32"/>
  <c r="K159" i="32"/>
  <c r="K158" i="32"/>
  <c r="K157" i="32"/>
  <c r="K156" i="32"/>
  <c r="K155" i="32"/>
  <c r="K154" i="32"/>
  <c r="K153" i="32"/>
  <c r="K152" i="32"/>
  <c r="K151" i="32"/>
  <c r="K150" i="32"/>
  <c r="K149" i="32"/>
  <c r="K148" i="32"/>
  <c r="K147" i="32"/>
  <c r="K146" i="32"/>
  <c r="K145" i="32"/>
  <c r="K144" i="32"/>
  <c r="K143" i="32"/>
  <c r="K142" i="32"/>
  <c r="K141" i="32"/>
  <c r="K140" i="32"/>
  <c r="K139" i="32"/>
  <c r="K138" i="32"/>
  <c r="K137" i="32"/>
  <c r="K136" i="32"/>
  <c r="K135" i="32"/>
  <c r="K134" i="32"/>
  <c r="K133" i="32"/>
  <c r="K132" i="32"/>
  <c r="K131" i="32"/>
  <c r="K130" i="32"/>
  <c r="K129" i="32"/>
  <c r="K128" i="32"/>
  <c r="K127" i="32"/>
  <c r="K126" i="32"/>
  <c r="K125" i="32"/>
  <c r="K124" i="32"/>
  <c r="K123" i="32"/>
  <c r="K122" i="32"/>
  <c r="K121" i="32"/>
  <c r="K120" i="32"/>
  <c r="K119" i="32"/>
  <c r="K118" i="32"/>
  <c r="K117" i="32"/>
  <c r="K116" i="32"/>
  <c r="K115" i="32"/>
  <c r="K114" i="32"/>
  <c r="K113" i="32"/>
  <c r="K112" i="32"/>
  <c r="K111" i="32"/>
  <c r="K110" i="32"/>
  <c r="K109" i="32"/>
  <c r="K108" i="32"/>
  <c r="K107" i="32"/>
  <c r="K106" i="32"/>
  <c r="K105" i="32"/>
  <c r="K104" i="32"/>
  <c r="K103" i="32"/>
  <c r="K102" i="32"/>
  <c r="K101" i="32"/>
  <c r="K100" i="32"/>
  <c r="K99" i="32"/>
  <c r="K98" i="32"/>
  <c r="K97" i="32"/>
  <c r="K96" i="32"/>
  <c r="K95" i="32"/>
  <c r="K94" i="32"/>
  <c r="K93" i="32"/>
  <c r="K92" i="32"/>
  <c r="K91" i="32"/>
  <c r="K90" i="32"/>
  <c r="K89" i="32"/>
  <c r="K88" i="32"/>
  <c r="K87" i="32"/>
  <c r="K86" i="32"/>
  <c r="K85" i="32"/>
  <c r="K84" i="32"/>
  <c r="K83" i="32"/>
  <c r="K82" i="32"/>
  <c r="K81" i="32"/>
  <c r="K80" i="32"/>
  <c r="K79" i="32"/>
  <c r="K78" i="32"/>
  <c r="K77" i="32"/>
  <c r="K76" i="32"/>
  <c r="K75" i="32"/>
  <c r="K74" i="32"/>
  <c r="K73" i="32"/>
  <c r="K72" i="32"/>
  <c r="K71" i="32"/>
  <c r="K70" i="32"/>
  <c r="K69" i="32"/>
  <c r="K68" i="32"/>
  <c r="K67" i="32"/>
  <c r="K66" i="32"/>
  <c r="K65" i="32"/>
  <c r="K64" i="32"/>
  <c r="K63" i="32"/>
  <c r="K62" i="32"/>
  <c r="K61" i="32"/>
  <c r="K60" i="32"/>
  <c r="K59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H5" i="32"/>
  <c r="D3" i="32"/>
  <c r="K212" i="31"/>
  <c r="K211" i="31"/>
  <c r="K210" i="31"/>
  <c r="K209" i="31"/>
  <c r="K208" i="31"/>
  <c r="K207" i="31"/>
  <c r="K206" i="31"/>
  <c r="K205" i="31"/>
  <c r="K204" i="31"/>
  <c r="K203" i="31"/>
  <c r="K202" i="31"/>
  <c r="K201" i="31"/>
  <c r="K200" i="31"/>
  <c r="K199" i="31"/>
  <c r="K198" i="31"/>
  <c r="K197" i="31"/>
  <c r="K196" i="31"/>
  <c r="K195" i="31"/>
  <c r="K194" i="31"/>
  <c r="K193" i="31"/>
  <c r="K192" i="31"/>
  <c r="K191" i="31"/>
  <c r="K190" i="31"/>
  <c r="K189" i="31"/>
  <c r="K188" i="31"/>
  <c r="K187" i="31"/>
  <c r="K186" i="31"/>
  <c r="K185" i="31"/>
  <c r="K184" i="31"/>
  <c r="K183" i="31"/>
  <c r="K182" i="31"/>
  <c r="K181" i="31"/>
  <c r="K180" i="31"/>
  <c r="K179" i="31"/>
  <c r="K178" i="31"/>
  <c r="K177" i="31"/>
  <c r="K176" i="31"/>
  <c r="K175" i="31"/>
  <c r="K174" i="31"/>
  <c r="K173" i="31"/>
  <c r="K172" i="31"/>
  <c r="K171" i="31"/>
  <c r="K170" i="31"/>
  <c r="K169" i="31"/>
  <c r="K168" i="31"/>
  <c r="K167" i="31"/>
  <c r="K166" i="31"/>
  <c r="K165" i="31"/>
  <c r="K164" i="31"/>
  <c r="K163" i="31"/>
  <c r="K162" i="31"/>
  <c r="K161" i="31"/>
  <c r="K160" i="31"/>
  <c r="K159" i="31"/>
  <c r="K158" i="31"/>
  <c r="K157" i="31"/>
  <c r="K156" i="31"/>
  <c r="K155" i="31"/>
  <c r="K154" i="31"/>
  <c r="K153" i="31"/>
  <c r="K152" i="31"/>
  <c r="K151" i="31"/>
  <c r="K150" i="31"/>
  <c r="K149" i="31"/>
  <c r="K148" i="31"/>
  <c r="K147" i="31"/>
  <c r="K146" i="31"/>
  <c r="K145" i="31"/>
  <c r="K144" i="31"/>
  <c r="K143" i="31"/>
  <c r="K142" i="31"/>
  <c r="K141" i="31"/>
  <c r="K140" i="31"/>
  <c r="K139" i="31"/>
  <c r="K138" i="31"/>
  <c r="K137" i="31"/>
  <c r="K136" i="31"/>
  <c r="K135" i="31"/>
  <c r="K134" i="31"/>
  <c r="K133" i="31"/>
  <c r="K132" i="31"/>
  <c r="K131" i="31"/>
  <c r="K130" i="31"/>
  <c r="K129" i="31"/>
  <c r="K128" i="31"/>
  <c r="K127" i="31"/>
  <c r="K126" i="31"/>
  <c r="K125" i="31"/>
  <c r="K124" i="31"/>
  <c r="K123" i="31"/>
  <c r="K122" i="31"/>
  <c r="K121" i="31"/>
  <c r="K120" i="31"/>
  <c r="K119" i="31"/>
  <c r="K118" i="31"/>
  <c r="K117" i="31"/>
  <c r="K116" i="31"/>
  <c r="K115" i="31"/>
  <c r="K114" i="31"/>
  <c r="K113" i="31"/>
  <c r="K112" i="31"/>
  <c r="K111" i="31"/>
  <c r="K110" i="31"/>
  <c r="K109" i="31"/>
  <c r="K108" i="31"/>
  <c r="K107" i="31"/>
  <c r="K106" i="31"/>
  <c r="K105" i="31"/>
  <c r="K104" i="31"/>
  <c r="K103" i="31"/>
  <c r="K102" i="31"/>
  <c r="K101" i="31"/>
  <c r="K100" i="31"/>
  <c r="K99" i="31"/>
  <c r="K98" i="31"/>
  <c r="K97" i="31"/>
  <c r="K96" i="31"/>
  <c r="K95" i="31"/>
  <c r="K94" i="31"/>
  <c r="K93" i="31"/>
  <c r="K92" i="31"/>
  <c r="K91" i="31"/>
  <c r="K90" i="31"/>
  <c r="K89" i="31"/>
  <c r="K88" i="31"/>
  <c r="K87" i="31"/>
  <c r="K86" i="31"/>
  <c r="K85" i="31"/>
  <c r="K84" i="31"/>
  <c r="K83" i="31"/>
  <c r="K82" i="31"/>
  <c r="K81" i="31"/>
  <c r="K80" i="31"/>
  <c r="K79" i="31"/>
  <c r="K78" i="31"/>
  <c r="K77" i="31"/>
  <c r="K76" i="31"/>
  <c r="K75" i="31"/>
  <c r="K74" i="31"/>
  <c r="K73" i="31"/>
  <c r="K72" i="31"/>
  <c r="K71" i="31"/>
  <c r="K70" i="31"/>
  <c r="K69" i="31"/>
  <c r="K68" i="31"/>
  <c r="K67" i="3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H5" i="31"/>
  <c r="D3" i="31"/>
  <c r="K212" i="30"/>
  <c r="K211" i="30"/>
  <c r="K210" i="30"/>
  <c r="K209" i="30"/>
  <c r="K208" i="30"/>
  <c r="K207" i="30"/>
  <c r="K206" i="30"/>
  <c r="K205" i="30"/>
  <c r="K204" i="30"/>
  <c r="K203" i="30"/>
  <c r="K202" i="30"/>
  <c r="K201" i="30"/>
  <c r="K200" i="30"/>
  <c r="K199" i="30"/>
  <c r="K198" i="30"/>
  <c r="K197" i="30"/>
  <c r="K196" i="30"/>
  <c r="K195" i="30"/>
  <c r="K194" i="30"/>
  <c r="K193" i="30"/>
  <c r="K192" i="30"/>
  <c r="K191" i="30"/>
  <c r="K190" i="30"/>
  <c r="K189" i="30"/>
  <c r="K188" i="30"/>
  <c r="K187" i="30"/>
  <c r="K186" i="30"/>
  <c r="K185" i="30"/>
  <c r="K184" i="30"/>
  <c r="K183" i="30"/>
  <c r="K182" i="30"/>
  <c r="K181" i="30"/>
  <c r="K180" i="30"/>
  <c r="K179" i="30"/>
  <c r="K178" i="30"/>
  <c r="K177" i="30"/>
  <c r="K176" i="30"/>
  <c r="K175" i="30"/>
  <c r="K174" i="30"/>
  <c r="K173" i="30"/>
  <c r="K172" i="30"/>
  <c r="K171" i="30"/>
  <c r="K170" i="30"/>
  <c r="K169" i="30"/>
  <c r="K168" i="30"/>
  <c r="K167" i="30"/>
  <c r="K166" i="30"/>
  <c r="K165" i="30"/>
  <c r="K164" i="30"/>
  <c r="K163" i="30"/>
  <c r="K162" i="30"/>
  <c r="K161" i="30"/>
  <c r="K160" i="30"/>
  <c r="K159" i="30"/>
  <c r="K158" i="30"/>
  <c r="K157" i="30"/>
  <c r="K156" i="30"/>
  <c r="K155" i="30"/>
  <c r="K154" i="30"/>
  <c r="K153" i="30"/>
  <c r="K152" i="30"/>
  <c r="K151" i="30"/>
  <c r="K150" i="30"/>
  <c r="K149" i="30"/>
  <c r="K148" i="30"/>
  <c r="K147" i="30"/>
  <c r="K146" i="30"/>
  <c r="K145" i="30"/>
  <c r="K144" i="30"/>
  <c r="K143" i="30"/>
  <c r="K142" i="30"/>
  <c r="K141" i="30"/>
  <c r="K140" i="30"/>
  <c r="K139" i="30"/>
  <c r="K138" i="30"/>
  <c r="K137" i="30"/>
  <c r="K136" i="30"/>
  <c r="K135" i="30"/>
  <c r="K134" i="30"/>
  <c r="K133" i="30"/>
  <c r="K132" i="30"/>
  <c r="K131" i="30"/>
  <c r="K130" i="30"/>
  <c r="K129" i="30"/>
  <c r="K128" i="30"/>
  <c r="K127" i="30"/>
  <c r="K126" i="30"/>
  <c r="K125" i="30"/>
  <c r="K124" i="30"/>
  <c r="K123" i="30"/>
  <c r="K122" i="30"/>
  <c r="K121" i="30"/>
  <c r="K120" i="30"/>
  <c r="K119" i="30"/>
  <c r="K118" i="30"/>
  <c r="K117" i="30"/>
  <c r="K116" i="30"/>
  <c r="K115" i="30"/>
  <c r="K114" i="30"/>
  <c r="K113" i="30"/>
  <c r="K112" i="30"/>
  <c r="K111" i="30"/>
  <c r="K110" i="30"/>
  <c r="K109" i="30"/>
  <c r="K108" i="30"/>
  <c r="K107" i="30"/>
  <c r="K106" i="30"/>
  <c r="K105" i="30"/>
  <c r="K104" i="30"/>
  <c r="K103" i="30"/>
  <c r="K102" i="30"/>
  <c r="K101" i="30"/>
  <c r="K100" i="30"/>
  <c r="K99" i="30"/>
  <c r="K98" i="30"/>
  <c r="K97" i="30"/>
  <c r="K96" i="30"/>
  <c r="K95" i="30"/>
  <c r="K94" i="30"/>
  <c r="K93" i="30"/>
  <c r="K92" i="30"/>
  <c r="K91" i="30"/>
  <c r="K90" i="30"/>
  <c r="K89" i="30"/>
  <c r="K88" i="30"/>
  <c r="K87" i="30"/>
  <c r="K86" i="30"/>
  <c r="K85" i="30"/>
  <c r="K84" i="30"/>
  <c r="K83" i="30"/>
  <c r="K82" i="30"/>
  <c r="K81" i="30"/>
  <c r="K80" i="30"/>
  <c r="K79" i="30"/>
  <c r="K78" i="30"/>
  <c r="K77" i="30"/>
  <c r="K76" i="30"/>
  <c r="K75" i="30"/>
  <c r="K74" i="30"/>
  <c r="K73" i="30"/>
  <c r="K72" i="30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H8" i="30"/>
  <c r="H7" i="30"/>
  <c r="H4" i="30"/>
  <c r="H3" i="30"/>
  <c r="D3" i="30"/>
  <c r="K212" i="29"/>
  <c r="K211" i="29"/>
  <c r="K210" i="29"/>
  <c r="K209" i="29"/>
  <c r="K208" i="29"/>
  <c r="K207" i="29"/>
  <c r="K206" i="29"/>
  <c r="K205" i="29"/>
  <c r="K204" i="29"/>
  <c r="K203" i="29"/>
  <c r="K202" i="29"/>
  <c r="K201" i="29"/>
  <c r="K200" i="29"/>
  <c r="K199" i="29"/>
  <c r="K198" i="29"/>
  <c r="K197" i="29"/>
  <c r="K196" i="29"/>
  <c r="K195" i="29"/>
  <c r="K194" i="29"/>
  <c r="K193" i="29"/>
  <c r="K192" i="29"/>
  <c r="K191" i="29"/>
  <c r="K190" i="29"/>
  <c r="K189" i="29"/>
  <c r="K188" i="29"/>
  <c r="K187" i="29"/>
  <c r="K186" i="29"/>
  <c r="K185" i="29"/>
  <c r="K184" i="29"/>
  <c r="K183" i="29"/>
  <c r="K182" i="29"/>
  <c r="K181" i="29"/>
  <c r="K180" i="29"/>
  <c r="K179" i="29"/>
  <c r="K178" i="29"/>
  <c r="K177" i="29"/>
  <c r="K176" i="29"/>
  <c r="K175" i="29"/>
  <c r="K174" i="29"/>
  <c r="K173" i="29"/>
  <c r="K172" i="29"/>
  <c r="K171" i="29"/>
  <c r="K170" i="29"/>
  <c r="K169" i="29"/>
  <c r="K168" i="29"/>
  <c r="K167" i="29"/>
  <c r="K166" i="29"/>
  <c r="K165" i="29"/>
  <c r="K164" i="29"/>
  <c r="K163" i="29"/>
  <c r="K162" i="29"/>
  <c r="K161" i="29"/>
  <c r="K160" i="29"/>
  <c r="K159" i="29"/>
  <c r="K158" i="29"/>
  <c r="K157" i="29"/>
  <c r="K156" i="29"/>
  <c r="K155" i="29"/>
  <c r="K154" i="29"/>
  <c r="K153" i="29"/>
  <c r="K152" i="29"/>
  <c r="K151" i="29"/>
  <c r="K150" i="29"/>
  <c r="K149" i="29"/>
  <c r="K148" i="29"/>
  <c r="K147" i="29"/>
  <c r="K146" i="29"/>
  <c r="K145" i="29"/>
  <c r="K144" i="29"/>
  <c r="K143" i="29"/>
  <c r="K142" i="29"/>
  <c r="K141" i="29"/>
  <c r="K140" i="29"/>
  <c r="K139" i="29"/>
  <c r="K138" i="29"/>
  <c r="K137" i="29"/>
  <c r="K136" i="29"/>
  <c r="K135" i="29"/>
  <c r="K134" i="29"/>
  <c r="K133" i="29"/>
  <c r="K132" i="29"/>
  <c r="K131" i="29"/>
  <c r="K130" i="29"/>
  <c r="K129" i="29"/>
  <c r="K128" i="29"/>
  <c r="K127" i="29"/>
  <c r="K126" i="29"/>
  <c r="K125" i="29"/>
  <c r="K124" i="29"/>
  <c r="K123" i="29"/>
  <c r="K122" i="29"/>
  <c r="K121" i="29"/>
  <c r="K120" i="29"/>
  <c r="K119" i="29"/>
  <c r="K118" i="29"/>
  <c r="K117" i="29"/>
  <c r="K116" i="29"/>
  <c r="K115" i="29"/>
  <c r="K114" i="29"/>
  <c r="K113" i="29"/>
  <c r="K112" i="29"/>
  <c r="K111" i="29"/>
  <c r="K110" i="29"/>
  <c r="K109" i="29"/>
  <c r="K108" i="29"/>
  <c r="K107" i="29"/>
  <c r="K106" i="29"/>
  <c r="K105" i="29"/>
  <c r="K104" i="29"/>
  <c r="K103" i="29"/>
  <c r="K102" i="29"/>
  <c r="K101" i="29"/>
  <c r="K100" i="29"/>
  <c r="K99" i="29"/>
  <c r="K98" i="29"/>
  <c r="K97" i="29"/>
  <c r="K96" i="29"/>
  <c r="K95" i="29"/>
  <c r="K94" i="29"/>
  <c r="K93" i="29"/>
  <c r="K92" i="29"/>
  <c r="K91" i="29"/>
  <c r="K90" i="29"/>
  <c r="K89" i="29"/>
  <c r="K88" i="29"/>
  <c r="K87" i="29"/>
  <c r="K86" i="29"/>
  <c r="K85" i="29"/>
  <c r="K84" i="29"/>
  <c r="K83" i="29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H5" i="29"/>
  <c r="D3" i="29"/>
  <c r="K212" i="28"/>
  <c r="K211" i="28"/>
  <c r="K210" i="28"/>
  <c r="K209" i="28"/>
  <c r="K208" i="28"/>
  <c r="K207" i="28"/>
  <c r="K206" i="28"/>
  <c r="K205" i="28"/>
  <c r="K204" i="28"/>
  <c r="K203" i="28"/>
  <c r="K202" i="28"/>
  <c r="K201" i="28"/>
  <c r="K200" i="28"/>
  <c r="K199" i="28"/>
  <c r="K198" i="28"/>
  <c r="K197" i="28"/>
  <c r="K196" i="28"/>
  <c r="K195" i="28"/>
  <c r="K194" i="28"/>
  <c r="K193" i="28"/>
  <c r="K192" i="28"/>
  <c r="K191" i="28"/>
  <c r="K190" i="28"/>
  <c r="K189" i="28"/>
  <c r="K188" i="28"/>
  <c r="K187" i="28"/>
  <c r="K186" i="28"/>
  <c r="K185" i="28"/>
  <c r="K184" i="28"/>
  <c r="K183" i="28"/>
  <c r="K182" i="28"/>
  <c r="K181" i="28"/>
  <c r="K180" i="28"/>
  <c r="K179" i="28"/>
  <c r="K178" i="28"/>
  <c r="K177" i="28"/>
  <c r="K176" i="28"/>
  <c r="K175" i="28"/>
  <c r="K174" i="28"/>
  <c r="K173" i="28"/>
  <c r="K172" i="28"/>
  <c r="K171" i="28"/>
  <c r="K170" i="28"/>
  <c r="K169" i="28"/>
  <c r="K168" i="28"/>
  <c r="K167" i="28"/>
  <c r="K166" i="28"/>
  <c r="K165" i="28"/>
  <c r="K164" i="28"/>
  <c r="K163" i="28"/>
  <c r="K162" i="28"/>
  <c r="K161" i="28"/>
  <c r="K160" i="28"/>
  <c r="K159" i="28"/>
  <c r="K158" i="28"/>
  <c r="K157" i="28"/>
  <c r="K156" i="28"/>
  <c r="K155" i="28"/>
  <c r="K154" i="28"/>
  <c r="K153" i="28"/>
  <c r="K152" i="28"/>
  <c r="K151" i="28"/>
  <c r="K150" i="28"/>
  <c r="K149" i="28"/>
  <c r="K148" i="28"/>
  <c r="K147" i="28"/>
  <c r="K146" i="28"/>
  <c r="K145" i="28"/>
  <c r="K144" i="28"/>
  <c r="K143" i="28"/>
  <c r="K142" i="28"/>
  <c r="K141" i="28"/>
  <c r="K140" i="28"/>
  <c r="K139" i="28"/>
  <c r="K138" i="28"/>
  <c r="K137" i="28"/>
  <c r="K136" i="28"/>
  <c r="K135" i="28"/>
  <c r="K134" i="28"/>
  <c r="K133" i="28"/>
  <c r="K132" i="28"/>
  <c r="K131" i="28"/>
  <c r="K130" i="28"/>
  <c r="K129" i="28"/>
  <c r="K128" i="28"/>
  <c r="K127" i="28"/>
  <c r="K126" i="28"/>
  <c r="K125" i="28"/>
  <c r="K124" i="28"/>
  <c r="K123" i="28"/>
  <c r="K122" i="28"/>
  <c r="K121" i="28"/>
  <c r="K120" i="28"/>
  <c r="K119" i="28"/>
  <c r="K118" i="28"/>
  <c r="K117" i="28"/>
  <c r="K116" i="28"/>
  <c r="K115" i="28"/>
  <c r="K114" i="28"/>
  <c r="K113" i="28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H5" i="28"/>
  <c r="D3" i="28"/>
  <c r="K212" i="27"/>
  <c r="K211" i="27"/>
  <c r="K210" i="27"/>
  <c r="K209" i="27"/>
  <c r="K208" i="27"/>
  <c r="K207" i="27"/>
  <c r="K206" i="27"/>
  <c r="K205" i="27"/>
  <c r="K204" i="27"/>
  <c r="K203" i="27"/>
  <c r="K202" i="27"/>
  <c r="K201" i="27"/>
  <c r="K200" i="27"/>
  <c r="K199" i="27"/>
  <c r="K198" i="27"/>
  <c r="K197" i="27"/>
  <c r="K196" i="27"/>
  <c r="K195" i="27"/>
  <c r="K194" i="27"/>
  <c r="K193" i="27"/>
  <c r="K192" i="27"/>
  <c r="K191" i="27"/>
  <c r="K190" i="27"/>
  <c r="K189" i="27"/>
  <c r="K188" i="27"/>
  <c r="K187" i="27"/>
  <c r="K186" i="27"/>
  <c r="K185" i="27"/>
  <c r="K184" i="27"/>
  <c r="K183" i="27"/>
  <c r="K182" i="27"/>
  <c r="K181" i="27"/>
  <c r="K180" i="27"/>
  <c r="K179" i="27"/>
  <c r="K178" i="27"/>
  <c r="K177" i="27"/>
  <c r="K176" i="27"/>
  <c r="K175" i="27"/>
  <c r="K174" i="27"/>
  <c r="K173" i="27"/>
  <c r="K172" i="27"/>
  <c r="K171" i="27"/>
  <c r="K170" i="27"/>
  <c r="K169" i="27"/>
  <c r="K168" i="27"/>
  <c r="K167" i="27"/>
  <c r="K166" i="27"/>
  <c r="K165" i="27"/>
  <c r="K164" i="27"/>
  <c r="K163" i="27"/>
  <c r="K162" i="27"/>
  <c r="K161" i="27"/>
  <c r="K160" i="27"/>
  <c r="K159" i="27"/>
  <c r="K158" i="27"/>
  <c r="K157" i="27"/>
  <c r="K156" i="27"/>
  <c r="K155" i="27"/>
  <c r="K154" i="27"/>
  <c r="K153" i="27"/>
  <c r="K152" i="27"/>
  <c r="K151" i="27"/>
  <c r="K150" i="27"/>
  <c r="K149" i="27"/>
  <c r="K148" i="27"/>
  <c r="K147" i="27"/>
  <c r="K146" i="27"/>
  <c r="K145" i="27"/>
  <c r="K144" i="27"/>
  <c r="K143" i="27"/>
  <c r="K142" i="27"/>
  <c r="K141" i="27"/>
  <c r="K140" i="27"/>
  <c r="K139" i="27"/>
  <c r="K138" i="27"/>
  <c r="K137" i="27"/>
  <c r="K136" i="27"/>
  <c r="K135" i="27"/>
  <c r="K134" i="27"/>
  <c r="K133" i="27"/>
  <c r="K132" i="27"/>
  <c r="K131" i="27"/>
  <c r="K130" i="27"/>
  <c r="K129" i="27"/>
  <c r="K128" i="27"/>
  <c r="K127" i="27"/>
  <c r="K126" i="27"/>
  <c r="K125" i="27"/>
  <c r="K124" i="27"/>
  <c r="K123" i="27"/>
  <c r="K122" i="27"/>
  <c r="K121" i="27"/>
  <c r="K120" i="27"/>
  <c r="K119" i="27"/>
  <c r="K118" i="27"/>
  <c r="K117" i="27"/>
  <c r="K116" i="27"/>
  <c r="K115" i="27"/>
  <c r="K114" i="27"/>
  <c r="K113" i="27"/>
  <c r="K112" i="27"/>
  <c r="K111" i="27"/>
  <c r="K110" i="27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H5" i="27"/>
  <c r="D3" i="27"/>
  <c r="K212" i="26"/>
  <c r="K211" i="26"/>
  <c r="K210" i="26"/>
  <c r="K209" i="26"/>
  <c r="K208" i="26"/>
  <c r="K207" i="26"/>
  <c r="K206" i="26"/>
  <c r="K205" i="26"/>
  <c r="K204" i="26"/>
  <c r="K203" i="26"/>
  <c r="K202" i="26"/>
  <c r="K201" i="26"/>
  <c r="K200" i="26"/>
  <c r="K199" i="26"/>
  <c r="K198" i="26"/>
  <c r="K197" i="26"/>
  <c r="K196" i="26"/>
  <c r="K195" i="26"/>
  <c r="K194" i="26"/>
  <c r="K193" i="26"/>
  <c r="K192" i="26"/>
  <c r="K191" i="26"/>
  <c r="K190" i="26"/>
  <c r="K189" i="26"/>
  <c r="K188" i="26"/>
  <c r="K187" i="26"/>
  <c r="K186" i="26"/>
  <c r="K185" i="26"/>
  <c r="K184" i="26"/>
  <c r="K183" i="26"/>
  <c r="K182" i="26"/>
  <c r="K181" i="26"/>
  <c r="K180" i="26"/>
  <c r="K179" i="26"/>
  <c r="K178" i="26"/>
  <c r="K177" i="26"/>
  <c r="K176" i="26"/>
  <c r="K175" i="26"/>
  <c r="K174" i="26"/>
  <c r="K173" i="26"/>
  <c r="K172" i="26"/>
  <c r="K171" i="26"/>
  <c r="K170" i="26"/>
  <c r="K169" i="26"/>
  <c r="K168" i="26"/>
  <c r="K167" i="26"/>
  <c r="K166" i="26"/>
  <c r="K165" i="26"/>
  <c r="K164" i="26"/>
  <c r="K163" i="26"/>
  <c r="K162" i="26"/>
  <c r="K161" i="26"/>
  <c r="K160" i="26"/>
  <c r="K159" i="26"/>
  <c r="K158" i="26"/>
  <c r="K157" i="26"/>
  <c r="K156" i="26"/>
  <c r="K155" i="26"/>
  <c r="K154" i="26"/>
  <c r="K153" i="26"/>
  <c r="K152" i="26"/>
  <c r="K151" i="26"/>
  <c r="K150" i="26"/>
  <c r="K149" i="26"/>
  <c r="K148" i="26"/>
  <c r="K147" i="26"/>
  <c r="K146" i="26"/>
  <c r="K145" i="26"/>
  <c r="K144" i="26"/>
  <c r="K143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29" i="26"/>
  <c r="K128" i="26"/>
  <c r="K127" i="26"/>
  <c r="K126" i="26"/>
  <c r="K125" i="26"/>
  <c r="K124" i="26"/>
  <c r="K123" i="26"/>
  <c r="K122" i="26"/>
  <c r="K121" i="26"/>
  <c r="K120" i="26"/>
  <c r="K119" i="26"/>
  <c r="K118" i="26"/>
  <c r="K117" i="26"/>
  <c r="K116" i="26"/>
  <c r="K115" i="26"/>
  <c r="K114" i="26"/>
  <c r="K113" i="26"/>
  <c r="K112" i="26"/>
  <c r="K111" i="26"/>
  <c r="K110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H5" i="26"/>
  <c r="D3" i="26"/>
  <c r="K212" i="25"/>
  <c r="K211" i="25"/>
  <c r="K210" i="25"/>
  <c r="K209" i="25"/>
  <c r="K208" i="25"/>
  <c r="K207" i="25"/>
  <c r="K206" i="25"/>
  <c r="K205" i="25"/>
  <c r="K204" i="25"/>
  <c r="K203" i="25"/>
  <c r="K202" i="25"/>
  <c r="K201" i="25"/>
  <c r="K200" i="25"/>
  <c r="K199" i="25"/>
  <c r="K198" i="25"/>
  <c r="K197" i="25"/>
  <c r="K196" i="25"/>
  <c r="K195" i="25"/>
  <c r="K194" i="25"/>
  <c r="K193" i="25"/>
  <c r="K192" i="25"/>
  <c r="K191" i="25"/>
  <c r="K190" i="25"/>
  <c r="K189" i="25"/>
  <c r="K188" i="25"/>
  <c r="K187" i="25"/>
  <c r="K186" i="25"/>
  <c r="K185" i="25"/>
  <c r="K184" i="25"/>
  <c r="K183" i="25"/>
  <c r="K182" i="25"/>
  <c r="K181" i="25"/>
  <c r="K180" i="25"/>
  <c r="K179" i="25"/>
  <c r="K178" i="25"/>
  <c r="K177" i="25"/>
  <c r="K176" i="25"/>
  <c r="K175" i="25"/>
  <c r="K174" i="25"/>
  <c r="K173" i="25"/>
  <c r="K172" i="25"/>
  <c r="K171" i="25"/>
  <c r="K170" i="25"/>
  <c r="K169" i="25"/>
  <c r="K168" i="25"/>
  <c r="K167" i="25"/>
  <c r="K166" i="25"/>
  <c r="K165" i="25"/>
  <c r="K164" i="25"/>
  <c r="K163" i="25"/>
  <c r="K162" i="25"/>
  <c r="K161" i="25"/>
  <c r="K160" i="25"/>
  <c r="K159" i="25"/>
  <c r="K158" i="25"/>
  <c r="K157" i="25"/>
  <c r="K156" i="25"/>
  <c r="K155" i="25"/>
  <c r="K154" i="25"/>
  <c r="K153" i="25"/>
  <c r="K152" i="25"/>
  <c r="K151" i="25"/>
  <c r="K150" i="25"/>
  <c r="K149" i="25"/>
  <c r="K148" i="25"/>
  <c r="K147" i="25"/>
  <c r="K146" i="25"/>
  <c r="K145" i="25"/>
  <c r="K144" i="25"/>
  <c r="K143" i="25"/>
  <c r="K142" i="25"/>
  <c r="K141" i="25"/>
  <c r="K140" i="25"/>
  <c r="K139" i="25"/>
  <c r="K138" i="25"/>
  <c r="K137" i="25"/>
  <c r="K136" i="25"/>
  <c r="K135" i="25"/>
  <c r="K134" i="25"/>
  <c r="K133" i="25"/>
  <c r="K132" i="25"/>
  <c r="K131" i="25"/>
  <c r="K130" i="25"/>
  <c r="K129" i="25"/>
  <c r="K128" i="25"/>
  <c r="K127" i="25"/>
  <c r="K126" i="25"/>
  <c r="K125" i="25"/>
  <c r="K124" i="25"/>
  <c r="K123" i="25"/>
  <c r="K122" i="25"/>
  <c r="K121" i="25"/>
  <c r="K120" i="25"/>
  <c r="K119" i="25"/>
  <c r="K118" i="25"/>
  <c r="K117" i="25"/>
  <c r="K116" i="25"/>
  <c r="K115" i="25"/>
  <c r="K114" i="25"/>
  <c r="K113" i="25"/>
  <c r="K112" i="25"/>
  <c r="K111" i="25"/>
  <c r="K110" i="25"/>
  <c r="K109" i="25"/>
  <c r="K108" i="25"/>
  <c r="K107" i="25"/>
  <c r="K106" i="25"/>
  <c r="K105" i="25"/>
  <c r="K104" i="25"/>
  <c r="K103" i="25"/>
  <c r="K102" i="25"/>
  <c r="K101" i="25"/>
  <c r="K100" i="25"/>
  <c r="K99" i="25"/>
  <c r="K98" i="25"/>
  <c r="K97" i="25"/>
  <c r="K96" i="25"/>
  <c r="K95" i="25"/>
  <c r="K94" i="25"/>
  <c r="K93" i="25"/>
  <c r="K92" i="25"/>
  <c r="K91" i="25"/>
  <c r="K90" i="25"/>
  <c r="K89" i="25"/>
  <c r="K88" i="25"/>
  <c r="K87" i="25"/>
  <c r="K86" i="25"/>
  <c r="K85" i="25"/>
  <c r="K84" i="25"/>
  <c r="K83" i="25"/>
  <c r="K82" i="25"/>
  <c r="K81" i="25"/>
  <c r="K80" i="25"/>
  <c r="K79" i="25"/>
  <c r="K78" i="25"/>
  <c r="K77" i="25"/>
  <c r="K76" i="25"/>
  <c r="K75" i="25"/>
  <c r="K74" i="25"/>
  <c r="K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H5" i="25"/>
  <c r="D3" i="25"/>
  <c r="K212" i="24"/>
  <c r="K211" i="24"/>
  <c r="K210" i="24"/>
  <c r="K209" i="24"/>
  <c r="K208" i="24"/>
  <c r="K207" i="24"/>
  <c r="K206" i="24"/>
  <c r="K205" i="24"/>
  <c r="K204" i="24"/>
  <c r="K203" i="24"/>
  <c r="K202" i="24"/>
  <c r="K201" i="24"/>
  <c r="K200" i="24"/>
  <c r="K199" i="24"/>
  <c r="K198" i="24"/>
  <c r="K197" i="24"/>
  <c r="K196" i="24"/>
  <c r="K195" i="24"/>
  <c r="K194" i="24"/>
  <c r="K193" i="24"/>
  <c r="K192" i="24"/>
  <c r="K191" i="24"/>
  <c r="K190" i="24"/>
  <c r="K189" i="24"/>
  <c r="K188" i="24"/>
  <c r="K187" i="24"/>
  <c r="K186" i="24"/>
  <c r="K185" i="24"/>
  <c r="K184" i="24"/>
  <c r="K183" i="24"/>
  <c r="K182" i="24"/>
  <c r="K181" i="24"/>
  <c r="K180" i="24"/>
  <c r="K179" i="24"/>
  <c r="K178" i="24"/>
  <c r="K177" i="24"/>
  <c r="K176" i="24"/>
  <c r="K175" i="24"/>
  <c r="K174" i="24"/>
  <c r="K173" i="24"/>
  <c r="K172" i="24"/>
  <c r="K171" i="24"/>
  <c r="K170" i="24"/>
  <c r="K169" i="24"/>
  <c r="K168" i="24"/>
  <c r="K167" i="24"/>
  <c r="K166" i="24"/>
  <c r="K165" i="24"/>
  <c r="K164" i="24"/>
  <c r="K163" i="24"/>
  <c r="K162" i="24"/>
  <c r="K161" i="24"/>
  <c r="K160" i="24"/>
  <c r="K159" i="24"/>
  <c r="K158" i="24"/>
  <c r="K157" i="24"/>
  <c r="K156" i="24"/>
  <c r="K155" i="24"/>
  <c r="K154" i="24"/>
  <c r="K153" i="24"/>
  <c r="K152" i="24"/>
  <c r="K151" i="24"/>
  <c r="K150" i="24"/>
  <c r="K149" i="24"/>
  <c r="K148" i="24"/>
  <c r="K147" i="24"/>
  <c r="K146" i="24"/>
  <c r="K145" i="24"/>
  <c r="K144" i="24"/>
  <c r="K143" i="24"/>
  <c r="K142" i="24"/>
  <c r="K141" i="24"/>
  <c r="K140" i="24"/>
  <c r="K139" i="24"/>
  <c r="K138" i="24"/>
  <c r="K137" i="24"/>
  <c r="K136" i="24"/>
  <c r="K135" i="24"/>
  <c r="K134" i="24"/>
  <c r="K133" i="24"/>
  <c r="K132" i="24"/>
  <c r="K131" i="24"/>
  <c r="K130" i="24"/>
  <c r="K129" i="24"/>
  <c r="K128" i="24"/>
  <c r="K127" i="24"/>
  <c r="K126" i="24"/>
  <c r="K125" i="24"/>
  <c r="K124" i="24"/>
  <c r="K123" i="24"/>
  <c r="K122" i="24"/>
  <c r="K121" i="24"/>
  <c r="K120" i="24"/>
  <c r="K119" i="24"/>
  <c r="K118" i="24"/>
  <c r="K117" i="24"/>
  <c r="K116" i="24"/>
  <c r="K115" i="24"/>
  <c r="K114" i="24"/>
  <c r="K113" i="24"/>
  <c r="K112" i="24"/>
  <c r="K111" i="24"/>
  <c r="K110" i="24"/>
  <c r="K109" i="24"/>
  <c r="K108" i="24"/>
  <c r="K107" i="24"/>
  <c r="K106" i="24"/>
  <c r="K105" i="24"/>
  <c r="K104" i="24"/>
  <c r="K103" i="24"/>
  <c r="K102" i="24"/>
  <c r="K101" i="24"/>
  <c r="K100" i="24"/>
  <c r="K99" i="24"/>
  <c r="K98" i="24"/>
  <c r="K97" i="24"/>
  <c r="K96" i="24"/>
  <c r="K95" i="24"/>
  <c r="K94" i="24"/>
  <c r="K93" i="24"/>
  <c r="K92" i="24"/>
  <c r="K91" i="24"/>
  <c r="K90" i="24"/>
  <c r="K89" i="24"/>
  <c r="K88" i="24"/>
  <c r="K87" i="24"/>
  <c r="K86" i="24"/>
  <c r="K85" i="24"/>
  <c r="K84" i="24"/>
  <c r="K83" i="24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H5" i="24"/>
  <c r="D3" i="24"/>
  <c r="K212" i="23"/>
  <c r="K211" i="23"/>
  <c r="K210" i="23"/>
  <c r="K209" i="23"/>
  <c r="K208" i="23"/>
  <c r="K207" i="23"/>
  <c r="K206" i="23"/>
  <c r="K205" i="23"/>
  <c r="K204" i="23"/>
  <c r="K203" i="23"/>
  <c r="K202" i="23"/>
  <c r="K201" i="23"/>
  <c r="K200" i="23"/>
  <c r="K199" i="23"/>
  <c r="K198" i="23"/>
  <c r="K197" i="23"/>
  <c r="K196" i="23"/>
  <c r="K195" i="23"/>
  <c r="K194" i="23"/>
  <c r="K193" i="23"/>
  <c r="K192" i="23"/>
  <c r="K191" i="23"/>
  <c r="K190" i="23"/>
  <c r="K189" i="23"/>
  <c r="K188" i="23"/>
  <c r="K187" i="23"/>
  <c r="K186" i="23"/>
  <c r="K185" i="23"/>
  <c r="K184" i="23"/>
  <c r="K183" i="23"/>
  <c r="K182" i="23"/>
  <c r="K181" i="23"/>
  <c r="K180" i="23"/>
  <c r="K179" i="23"/>
  <c r="K178" i="23"/>
  <c r="K177" i="23"/>
  <c r="K176" i="23"/>
  <c r="K175" i="23"/>
  <c r="K174" i="23"/>
  <c r="K173" i="23"/>
  <c r="K172" i="23"/>
  <c r="K171" i="23"/>
  <c r="K170" i="23"/>
  <c r="K169" i="23"/>
  <c r="K168" i="23"/>
  <c r="K167" i="23"/>
  <c r="K166" i="23"/>
  <c r="K165" i="23"/>
  <c r="K164" i="23"/>
  <c r="K163" i="23"/>
  <c r="K162" i="23"/>
  <c r="K161" i="23"/>
  <c r="K160" i="23"/>
  <c r="K159" i="23"/>
  <c r="K158" i="23"/>
  <c r="K157" i="23"/>
  <c r="K156" i="23"/>
  <c r="K155" i="23"/>
  <c r="K154" i="23"/>
  <c r="K153" i="23"/>
  <c r="K152" i="23"/>
  <c r="K151" i="23"/>
  <c r="K150" i="23"/>
  <c r="K149" i="23"/>
  <c r="K148" i="23"/>
  <c r="K147" i="23"/>
  <c r="K146" i="23"/>
  <c r="K145" i="23"/>
  <c r="K144" i="23"/>
  <c r="K143" i="23"/>
  <c r="K142" i="23"/>
  <c r="K141" i="23"/>
  <c r="K140" i="23"/>
  <c r="K139" i="23"/>
  <c r="K138" i="23"/>
  <c r="K137" i="23"/>
  <c r="K136" i="23"/>
  <c r="K135" i="23"/>
  <c r="K134" i="23"/>
  <c r="K133" i="23"/>
  <c r="K132" i="23"/>
  <c r="K131" i="23"/>
  <c r="K130" i="23"/>
  <c r="K129" i="23"/>
  <c r="K128" i="23"/>
  <c r="K127" i="23"/>
  <c r="K126" i="23"/>
  <c r="K125" i="23"/>
  <c r="K124" i="23"/>
  <c r="K123" i="23"/>
  <c r="K122" i="23"/>
  <c r="K121" i="23"/>
  <c r="K120" i="23"/>
  <c r="K119" i="23"/>
  <c r="K118" i="23"/>
  <c r="K117" i="23"/>
  <c r="K116" i="23"/>
  <c r="K115" i="23"/>
  <c r="K114" i="23"/>
  <c r="K113" i="23"/>
  <c r="K112" i="23"/>
  <c r="K111" i="23"/>
  <c r="K110" i="23"/>
  <c r="K109" i="23"/>
  <c r="K108" i="23"/>
  <c r="K107" i="23"/>
  <c r="K106" i="23"/>
  <c r="K105" i="23"/>
  <c r="K104" i="23"/>
  <c r="K103" i="23"/>
  <c r="K102" i="23"/>
  <c r="K101" i="23"/>
  <c r="K100" i="23"/>
  <c r="K99" i="23"/>
  <c r="K98" i="23"/>
  <c r="K97" i="23"/>
  <c r="K96" i="23"/>
  <c r="K95" i="23"/>
  <c r="K94" i="23"/>
  <c r="K93" i="23"/>
  <c r="K92" i="23"/>
  <c r="K91" i="23"/>
  <c r="K90" i="23"/>
  <c r="K89" i="23"/>
  <c r="K88" i="23"/>
  <c r="K87" i="23"/>
  <c r="K86" i="23"/>
  <c r="K85" i="23"/>
  <c r="K84" i="23"/>
  <c r="K83" i="23"/>
  <c r="K82" i="23"/>
  <c r="K81" i="23"/>
  <c r="K80" i="23"/>
  <c r="K79" i="23"/>
  <c r="K78" i="23"/>
  <c r="K77" i="23"/>
  <c r="K76" i="23"/>
  <c r="K75" i="23"/>
  <c r="K74" i="23"/>
  <c r="K73" i="23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H5" i="23"/>
  <c r="D3" i="23"/>
  <c r="K212" i="22"/>
  <c r="K211" i="22"/>
  <c r="K210" i="22"/>
  <c r="K209" i="22"/>
  <c r="K208" i="22"/>
  <c r="K207" i="22"/>
  <c r="K206" i="22"/>
  <c r="K205" i="22"/>
  <c r="K204" i="22"/>
  <c r="K203" i="22"/>
  <c r="K202" i="22"/>
  <c r="K201" i="22"/>
  <c r="K200" i="22"/>
  <c r="K199" i="22"/>
  <c r="K198" i="22"/>
  <c r="K197" i="22"/>
  <c r="K196" i="22"/>
  <c r="K195" i="22"/>
  <c r="K194" i="22"/>
  <c r="K193" i="22"/>
  <c r="K192" i="22"/>
  <c r="K191" i="22"/>
  <c r="K190" i="22"/>
  <c r="K189" i="22"/>
  <c r="K188" i="22"/>
  <c r="K187" i="22"/>
  <c r="K186" i="22"/>
  <c r="K185" i="22"/>
  <c r="K184" i="22"/>
  <c r="K183" i="22"/>
  <c r="K182" i="22"/>
  <c r="K181" i="22"/>
  <c r="K180" i="22"/>
  <c r="K179" i="22"/>
  <c r="K178" i="22"/>
  <c r="K177" i="22"/>
  <c r="K176" i="22"/>
  <c r="K175" i="22"/>
  <c r="K174" i="22"/>
  <c r="K173" i="22"/>
  <c r="K172" i="22"/>
  <c r="K171" i="22"/>
  <c r="K170" i="22"/>
  <c r="K169" i="22"/>
  <c r="K168" i="22"/>
  <c r="K167" i="22"/>
  <c r="K166" i="22"/>
  <c r="K165" i="22"/>
  <c r="K164" i="22"/>
  <c r="K163" i="22"/>
  <c r="K162" i="22"/>
  <c r="K161" i="22"/>
  <c r="K160" i="22"/>
  <c r="K159" i="22"/>
  <c r="K158" i="22"/>
  <c r="K157" i="22"/>
  <c r="K156" i="22"/>
  <c r="K155" i="22"/>
  <c r="K154" i="22"/>
  <c r="K153" i="22"/>
  <c r="K152" i="22"/>
  <c r="K151" i="22"/>
  <c r="K150" i="22"/>
  <c r="K149" i="22"/>
  <c r="K148" i="22"/>
  <c r="K147" i="22"/>
  <c r="K146" i="22"/>
  <c r="K145" i="22"/>
  <c r="K144" i="22"/>
  <c r="K143" i="22"/>
  <c r="K142" i="22"/>
  <c r="K141" i="22"/>
  <c r="K140" i="22"/>
  <c r="K139" i="22"/>
  <c r="K138" i="22"/>
  <c r="K137" i="22"/>
  <c r="K136" i="22"/>
  <c r="K135" i="22"/>
  <c r="K134" i="22"/>
  <c r="K133" i="22"/>
  <c r="K132" i="22"/>
  <c r="K131" i="22"/>
  <c r="K130" i="22"/>
  <c r="K129" i="22"/>
  <c r="K128" i="22"/>
  <c r="K127" i="22"/>
  <c r="K126" i="22"/>
  <c r="K125" i="22"/>
  <c r="K124" i="22"/>
  <c r="K123" i="22"/>
  <c r="K122" i="22"/>
  <c r="K121" i="22"/>
  <c r="K120" i="22"/>
  <c r="K119" i="22"/>
  <c r="K118" i="22"/>
  <c r="K117" i="22"/>
  <c r="K116" i="22"/>
  <c r="K115" i="22"/>
  <c r="K114" i="22"/>
  <c r="K113" i="22"/>
  <c r="K112" i="22"/>
  <c r="K111" i="22"/>
  <c r="K110" i="22"/>
  <c r="K109" i="22"/>
  <c r="K108" i="22"/>
  <c r="K107" i="22"/>
  <c r="K106" i="22"/>
  <c r="K105" i="22"/>
  <c r="K104" i="22"/>
  <c r="K103" i="22"/>
  <c r="K102" i="22"/>
  <c r="K101" i="22"/>
  <c r="K100" i="22"/>
  <c r="K99" i="22"/>
  <c r="K98" i="22"/>
  <c r="K97" i="22"/>
  <c r="K96" i="22"/>
  <c r="K95" i="22"/>
  <c r="K94" i="22"/>
  <c r="K93" i="22"/>
  <c r="K92" i="22"/>
  <c r="K91" i="22"/>
  <c r="K90" i="22"/>
  <c r="K89" i="22"/>
  <c r="K88" i="22"/>
  <c r="K87" i="22"/>
  <c r="K86" i="22"/>
  <c r="K85" i="22"/>
  <c r="K84" i="22"/>
  <c r="K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H5" i="22"/>
  <c r="D3" i="22"/>
  <c r="K212" i="21"/>
  <c r="K211" i="21"/>
  <c r="K210" i="21"/>
  <c r="K209" i="21"/>
  <c r="K208" i="21"/>
  <c r="K207" i="21"/>
  <c r="K206" i="21"/>
  <c r="K205" i="21"/>
  <c r="K204" i="21"/>
  <c r="K203" i="21"/>
  <c r="K202" i="21"/>
  <c r="K201" i="21"/>
  <c r="K200" i="21"/>
  <c r="K199" i="21"/>
  <c r="K198" i="21"/>
  <c r="K197" i="21"/>
  <c r="K196" i="21"/>
  <c r="K195" i="21"/>
  <c r="K194" i="21"/>
  <c r="K193" i="21"/>
  <c r="K192" i="21"/>
  <c r="K191" i="21"/>
  <c r="K190" i="21"/>
  <c r="K189" i="21"/>
  <c r="K188" i="21"/>
  <c r="K187" i="21"/>
  <c r="K186" i="21"/>
  <c r="K185" i="21"/>
  <c r="K184" i="21"/>
  <c r="K183" i="21"/>
  <c r="K182" i="21"/>
  <c r="K181" i="21"/>
  <c r="K180" i="21"/>
  <c r="K179" i="21"/>
  <c r="K178" i="21"/>
  <c r="K177" i="21"/>
  <c r="K176" i="21"/>
  <c r="K175" i="21"/>
  <c r="K174" i="21"/>
  <c r="K173" i="21"/>
  <c r="K172" i="21"/>
  <c r="K171" i="21"/>
  <c r="K170" i="21"/>
  <c r="K169" i="21"/>
  <c r="K168" i="21"/>
  <c r="K167" i="21"/>
  <c r="K166" i="21"/>
  <c r="K165" i="21"/>
  <c r="K164" i="21"/>
  <c r="K163" i="21"/>
  <c r="K162" i="21"/>
  <c r="K161" i="21"/>
  <c r="K160" i="21"/>
  <c r="K159" i="21"/>
  <c r="K158" i="21"/>
  <c r="K157" i="21"/>
  <c r="K156" i="21"/>
  <c r="K155" i="21"/>
  <c r="K154" i="21"/>
  <c r="K153" i="21"/>
  <c r="K152" i="21"/>
  <c r="K151" i="21"/>
  <c r="K150" i="21"/>
  <c r="K149" i="21"/>
  <c r="K148" i="21"/>
  <c r="K147" i="21"/>
  <c r="K146" i="21"/>
  <c r="K145" i="21"/>
  <c r="K144" i="21"/>
  <c r="K143" i="21"/>
  <c r="K142" i="21"/>
  <c r="K141" i="21"/>
  <c r="K140" i="21"/>
  <c r="K139" i="21"/>
  <c r="K138" i="21"/>
  <c r="K137" i="21"/>
  <c r="K136" i="21"/>
  <c r="K135" i="21"/>
  <c r="K134" i="21"/>
  <c r="K133" i="21"/>
  <c r="K132" i="21"/>
  <c r="K131" i="21"/>
  <c r="K130" i="21"/>
  <c r="K129" i="21"/>
  <c r="K128" i="21"/>
  <c r="K127" i="21"/>
  <c r="K126" i="21"/>
  <c r="K125" i="21"/>
  <c r="K124" i="21"/>
  <c r="K123" i="21"/>
  <c r="K122" i="21"/>
  <c r="K121" i="21"/>
  <c r="K120" i="21"/>
  <c r="K119" i="21"/>
  <c r="K118" i="21"/>
  <c r="K117" i="21"/>
  <c r="K116" i="21"/>
  <c r="K115" i="21"/>
  <c r="K114" i="21"/>
  <c r="K113" i="21"/>
  <c r="K112" i="21"/>
  <c r="K111" i="21"/>
  <c r="K110" i="21"/>
  <c r="K109" i="21"/>
  <c r="K108" i="21"/>
  <c r="K107" i="21"/>
  <c r="K106" i="21"/>
  <c r="K105" i="21"/>
  <c r="K104" i="21"/>
  <c r="K103" i="21"/>
  <c r="K102" i="21"/>
  <c r="K101" i="21"/>
  <c r="K100" i="21"/>
  <c r="K99" i="21"/>
  <c r="K98" i="21"/>
  <c r="K97" i="21"/>
  <c r="K96" i="21"/>
  <c r="K95" i="21"/>
  <c r="K94" i="21"/>
  <c r="K93" i="21"/>
  <c r="K92" i="21"/>
  <c r="K91" i="21"/>
  <c r="K90" i="21"/>
  <c r="K89" i="21"/>
  <c r="K88" i="21"/>
  <c r="K87" i="21"/>
  <c r="K86" i="21"/>
  <c r="K85" i="21"/>
  <c r="K84" i="21"/>
  <c r="K83" i="21"/>
  <c r="K82" i="21"/>
  <c r="K81" i="21"/>
  <c r="K80" i="21"/>
  <c r="K79" i="21"/>
  <c r="K78" i="21"/>
  <c r="K77" i="21"/>
  <c r="K76" i="21"/>
  <c r="K75" i="21"/>
  <c r="K74" i="21"/>
  <c r="K73" i="21"/>
  <c r="K72" i="21"/>
  <c r="K71" i="21"/>
  <c r="K70" i="21"/>
  <c r="K6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H5" i="21"/>
  <c r="D3" i="21"/>
  <c r="K212" i="20"/>
  <c r="K211" i="20"/>
  <c r="K210" i="20"/>
  <c r="K209" i="20"/>
  <c r="K208" i="20"/>
  <c r="K207" i="20"/>
  <c r="K206" i="20"/>
  <c r="K205" i="20"/>
  <c r="K204" i="20"/>
  <c r="K203" i="20"/>
  <c r="K202" i="20"/>
  <c r="K201" i="20"/>
  <c r="K200" i="20"/>
  <c r="K199" i="20"/>
  <c r="K198" i="20"/>
  <c r="K197" i="20"/>
  <c r="K196" i="20"/>
  <c r="K195" i="20"/>
  <c r="K194" i="20"/>
  <c r="K193" i="20"/>
  <c r="K192" i="20"/>
  <c r="K191" i="20"/>
  <c r="K190" i="20"/>
  <c r="K189" i="20"/>
  <c r="K188" i="20"/>
  <c r="K187" i="20"/>
  <c r="K186" i="20"/>
  <c r="K185" i="20"/>
  <c r="K184" i="20"/>
  <c r="K183" i="20"/>
  <c r="K182" i="20"/>
  <c r="K181" i="20"/>
  <c r="K180" i="20"/>
  <c r="K179" i="20"/>
  <c r="K178" i="20"/>
  <c r="K177" i="20"/>
  <c r="K176" i="20"/>
  <c r="K175" i="20"/>
  <c r="K174" i="20"/>
  <c r="K173" i="20"/>
  <c r="K172" i="20"/>
  <c r="K171" i="20"/>
  <c r="K170" i="20"/>
  <c r="K169" i="20"/>
  <c r="K168" i="20"/>
  <c r="K167" i="20"/>
  <c r="K166" i="20"/>
  <c r="K165" i="20"/>
  <c r="K164" i="20"/>
  <c r="K163" i="20"/>
  <c r="K162" i="20"/>
  <c r="K161" i="20"/>
  <c r="K160" i="20"/>
  <c r="K159" i="20"/>
  <c r="K158" i="20"/>
  <c r="K157" i="20"/>
  <c r="K156" i="20"/>
  <c r="K155" i="20"/>
  <c r="K154" i="20"/>
  <c r="K153" i="20"/>
  <c r="K152" i="20"/>
  <c r="K151" i="20"/>
  <c r="K150" i="20"/>
  <c r="K149" i="20"/>
  <c r="K148" i="20"/>
  <c r="K147" i="20"/>
  <c r="K146" i="20"/>
  <c r="K145" i="20"/>
  <c r="K144" i="20"/>
  <c r="K143" i="20"/>
  <c r="K142" i="20"/>
  <c r="K141" i="20"/>
  <c r="K140" i="20"/>
  <c r="K139" i="20"/>
  <c r="K138" i="20"/>
  <c r="K137" i="20"/>
  <c r="K136" i="20"/>
  <c r="K135" i="20"/>
  <c r="K134" i="20"/>
  <c r="K133" i="20"/>
  <c r="K132" i="20"/>
  <c r="K131" i="20"/>
  <c r="K130" i="20"/>
  <c r="K129" i="20"/>
  <c r="K128" i="20"/>
  <c r="K127" i="20"/>
  <c r="K126" i="20"/>
  <c r="K125" i="20"/>
  <c r="K124" i="20"/>
  <c r="K123" i="20"/>
  <c r="K122" i="20"/>
  <c r="K121" i="20"/>
  <c r="K120" i="20"/>
  <c r="K119" i="20"/>
  <c r="K118" i="20"/>
  <c r="K117" i="20"/>
  <c r="K116" i="20"/>
  <c r="K115" i="20"/>
  <c r="K114" i="20"/>
  <c r="K113" i="20"/>
  <c r="K112" i="20"/>
  <c r="K111" i="20"/>
  <c r="K110" i="20"/>
  <c r="K109" i="20"/>
  <c r="K108" i="20"/>
  <c r="K107" i="20"/>
  <c r="K106" i="20"/>
  <c r="K105" i="20"/>
  <c r="K104" i="20"/>
  <c r="K103" i="20"/>
  <c r="K102" i="20"/>
  <c r="K101" i="20"/>
  <c r="K100" i="20"/>
  <c r="K99" i="20"/>
  <c r="K98" i="20"/>
  <c r="K97" i="20"/>
  <c r="K96" i="20"/>
  <c r="K95" i="20"/>
  <c r="K94" i="20"/>
  <c r="K93" i="20"/>
  <c r="K92" i="20"/>
  <c r="K91" i="20"/>
  <c r="K90" i="20"/>
  <c r="K89" i="20"/>
  <c r="K88" i="20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D3" i="20"/>
  <c r="K212" i="19"/>
  <c r="K211" i="19"/>
  <c r="K210" i="19"/>
  <c r="K209" i="19"/>
  <c r="K208" i="19"/>
  <c r="K207" i="19"/>
  <c r="K206" i="19"/>
  <c r="K205" i="19"/>
  <c r="K204" i="19"/>
  <c r="K203" i="19"/>
  <c r="K202" i="19"/>
  <c r="K201" i="19"/>
  <c r="K200" i="19"/>
  <c r="K199" i="19"/>
  <c r="K198" i="19"/>
  <c r="K197" i="19"/>
  <c r="K196" i="19"/>
  <c r="K195" i="19"/>
  <c r="K194" i="19"/>
  <c r="K193" i="19"/>
  <c r="K192" i="19"/>
  <c r="K191" i="19"/>
  <c r="K190" i="19"/>
  <c r="K189" i="19"/>
  <c r="K188" i="19"/>
  <c r="K187" i="19"/>
  <c r="K186" i="19"/>
  <c r="K185" i="19"/>
  <c r="K184" i="19"/>
  <c r="K183" i="19"/>
  <c r="K182" i="19"/>
  <c r="K181" i="19"/>
  <c r="K180" i="19"/>
  <c r="K179" i="19"/>
  <c r="K178" i="19"/>
  <c r="K177" i="19"/>
  <c r="K176" i="19"/>
  <c r="K175" i="19"/>
  <c r="K174" i="19"/>
  <c r="K173" i="19"/>
  <c r="K172" i="19"/>
  <c r="K171" i="19"/>
  <c r="K170" i="19"/>
  <c r="K169" i="19"/>
  <c r="K168" i="19"/>
  <c r="K167" i="19"/>
  <c r="K166" i="19"/>
  <c r="K165" i="19"/>
  <c r="K164" i="19"/>
  <c r="K163" i="19"/>
  <c r="K162" i="19"/>
  <c r="K161" i="19"/>
  <c r="K160" i="19"/>
  <c r="K159" i="19"/>
  <c r="K158" i="19"/>
  <c r="K157" i="19"/>
  <c r="K156" i="19"/>
  <c r="K155" i="19"/>
  <c r="K154" i="19"/>
  <c r="K153" i="19"/>
  <c r="K152" i="19"/>
  <c r="K151" i="19"/>
  <c r="K150" i="19"/>
  <c r="K149" i="19"/>
  <c r="K148" i="19"/>
  <c r="K147" i="19"/>
  <c r="K146" i="19"/>
  <c r="K145" i="19"/>
  <c r="K144" i="19"/>
  <c r="K143" i="19"/>
  <c r="K142" i="19"/>
  <c r="K141" i="19"/>
  <c r="K140" i="19"/>
  <c r="K139" i="19"/>
  <c r="K138" i="19"/>
  <c r="K137" i="19"/>
  <c r="K136" i="19"/>
  <c r="K135" i="19"/>
  <c r="K134" i="19"/>
  <c r="K133" i="19"/>
  <c r="K132" i="19"/>
  <c r="K131" i="19"/>
  <c r="K130" i="19"/>
  <c r="K129" i="19"/>
  <c r="K128" i="19"/>
  <c r="K127" i="19"/>
  <c r="K126" i="19"/>
  <c r="K125" i="19"/>
  <c r="K124" i="19"/>
  <c r="K123" i="19"/>
  <c r="K122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H5" i="19"/>
  <c r="D3" i="19"/>
  <c r="D3" i="5"/>
  <c r="D3" i="6"/>
  <c r="D3" i="7"/>
  <c r="D3" i="8"/>
  <c r="D3" i="9"/>
  <c r="K212" i="10"/>
  <c r="H5" i="11"/>
  <c r="D3" i="11"/>
  <c r="H5" i="12"/>
  <c r="D3" i="12"/>
  <c r="H5" i="13"/>
  <c r="D3" i="13"/>
  <c r="H5" i="14"/>
  <c r="D3" i="14"/>
  <c r="D3" i="15"/>
  <c r="H5" i="18"/>
  <c r="D3" i="18"/>
  <c r="H8" i="17"/>
  <c r="H7" i="17"/>
  <c r="H5" i="17"/>
  <c r="H4" i="17"/>
  <c r="H3" i="17"/>
  <c r="D3" i="17"/>
  <c r="H4" i="16"/>
  <c r="H8" i="16"/>
  <c r="H7" i="16"/>
  <c r="H3" i="16"/>
  <c r="K212" i="18"/>
  <c r="K211" i="18"/>
  <c r="K210" i="18"/>
  <c r="K209" i="18"/>
  <c r="K208" i="18"/>
  <c r="K207" i="18"/>
  <c r="K206" i="18"/>
  <c r="K205" i="18"/>
  <c r="K204" i="18"/>
  <c r="K203" i="18"/>
  <c r="K202" i="18"/>
  <c r="K201" i="18"/>
  <c r="K200" i="18"/>
  <c r="K199" i="18"/>
  <c r="K198" i="18"/>
  <c r="K197" i="18"/>
  <c r="K196" i="18"/>
  <c r="K195" i="18"/>
  <c r="K194" i="18"/>
  <c r="K193" i="18"/>
  <c r="K192" i="18"/>
  <c r="K191" i="18"/>
  <c r="K190" i="18"/>
  <c r="K189" i="18"/>
  <c r="K188" i="18"/>
  <c r="K187" i="18"/>
  <c r="K186" i="18"/>
  <c r="K185" i="18"/>
  <c r="K184" i="18"/>
  <c r="K183" i="18"/>
  <c r="K182" i="18"/>
  <c r="K181" i="18"/>
  <c r="K180" i="18"/>
  <c r="K179" i="18"/>
  <c r="K178" i="18"/>
  <c r="K177" i="18"/>
  <c r="K176" i="18"/>
  <c r="K175" i="18"/>
  <c r="K174" i="18"/>
  <c r="K173" i="18"/>
  <c r="K172" i="18"/>
  <c r="K171" i="18"/>
  <c r="K170" i="18"/>
  <c r="K169" i="18"/>
  <c r="K168" i="18"/>
  <c r="K167" i="18"/>
  <c r="K166" i="18"/>
  <c r="K165" i="18"/>
  <c r="K164" i="18"/>
  <c r="K163" i="18"/>
  <c r="K162" i="18"/>
  <c r="K161" i="18"/>
  <c r="K160" i="18"/>
  <c r="K159" i="18"/>
  <c r="K158" i="18"/>
  <c r="K157" i="18"/>
  <c r="K156" i="18"/>
  <c r="K155" i="18"/>
  <c r="K154" i="18"/>
  <c r="K153" i="18"/>
  <c r="K152" i="18"/>
  <c r="K151" i="18"/>
  <c r="K150" i="18"/>
  <c r="K149" i="18"/>
  <c r="K148" i="18"/>
  <c r="K147" i="18"/>
  <c r="K146" i="18"/>
  <c r="K145" i="18"/>
  <c r="K144" i="18"/>
  <c r="K143" i="18"/>
  <c r="K142" i="18"/>
  <c r="K141" i="18"/>
  <c r="K140" i="18"/>
  <c r="K139" i="18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212" i="17"/>
  <c r="K211" i="17"/>
  <c r="K210" i="17"/>
  <c r="K209" i="17"/>
  <c r="K208" i="17"/>
  <c r="K207" i="17"/>
  <c r="K206" i="17"/>
  <c r="K205" i="17"/>
  <c r="K204" i="17"/>
  <c r="K203" i="17"/>
  <c r="K202" i="17"/>
  <c r="K201" i="17"/>
  <c r="K200" i="17"/>
  <c r="K199" i="17"/>
  <c r="K198" i="17"/>
  <c r="K197" i="17"/>
  <c r="K196" i="17"/>
  <c r="K195" i="17"/>
  <c r="K194" i="17"/>
  <c r="K193" i="17"/>
  <c r="K192" i="17"/>
  <c r="K191" i="17"/>
  <c r="K190" i="17"/>
  <c r="K189" i="17"/>
  <c r="K188" i="17"/>
  <c r="K187" i="17"/>
  <c r="K186" i="17"/>
  <c r="K185" i="17"/>
  <c r="K184" i="17"/>
  <c r="K183" i="17"/>
  <c r="K182" i="17"/>
  <c r="K181" i="17"/>
  <c r="K180" i="17"/>
  <c r="K179" i="17"/>
  <c r="K178" i="17"/>
  <c r="K177" i="17"/>
  <c r="K176" i="17"/>
  <c r="K175" i="17"/>
  <c r="K174" i="17"/>
  <c r="K173" i="17"/>
  <c r="K172" i="17"/>
  <c r="K171" i="17"/>
  <c r="K170" i="17"/>
  <c r="K169" i="17"/>
  <c r="K168" i="17"/>
  <c r="K167" i="17"/>
  <c r="K166" i="17"/>
  <c r="K165" i="17"/>
  <c r="K164" i="17"/>
  <c r="K163" i="17"/>
  <c r="K162" i="17"/>
  <c r="K161" i="17"/>
  <c r="K160" i="17"/>
  <c r="K159" i="17"/>
  <c r="K158" i="17"/>
  <c r="K157" i="17"/>
  <c r="K156" i="17"/>
  <c r="K155" i="17"/>
  <c r="K154" i="17"/>
  <c r="K153" i="17"/>
  <c r="K152" i="17"/>
  <c r="K151" i="17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37" i="17"/>
  <c r="K136" i="17"/>
  <c r="K135" i="17"/>
  <c r="K134" i="17"/>
  <c r="K133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19" i="17"/>
  <c r="K118" i="17"/>
  <c r="K117" i="17"/>
  <c r="K116" i="17"/>
  <c r="K115" i="17"/>
  <c r="K114" i="17"/>
  <c r="K113" i="17"/>
  <c r="K112" i="17"/>
  <c r="K111" i="17"/>
  <c r="K110" i="17"/>
  <c r="K109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212" i="16"/>
  <c r="K211" i="16"/>
  <c r="K210" i="16"/>
  <c r="K209" i="16"/>
  <c r="K208" i="16"/>
  <c r="K207" i="16"/>
  <c r="K206" i="16"/>
  <c r="K205" i="16"/>
  <c r="K204" i="16"/>
  <c r="K203" i="16"/>
  <c r="K202" i="16"/>
  <c r="K201" i="16"/>
  <c r="K200" i="16"/>
  <c r="K199" i="16"/>
  <c r="K198" i="16"/>
  <c r="K197" i="16"/>
  <c r="K196" i="16"/>
  <c r="K195" i="16"/>
  <c r="K194" i="16"/>
  <c r="K193" i="16"/>
  <c r="K192" i="16"/>
  <c r="K191" i="16"/>
  <c r="K190" i="16"/>
  <c r="K189" i="16"/>
  <c r="K188" i="16"/>
  <c r="K187" i="16"/>
  <c r="K186" i="16"/>
  <c r="K185" i="16"/>
  <c r="K184" i="16"/>
  <c r="K183" i="16"/>
  <c r="K182" i="16"/>
  <c r="K181" i="16"/>
  <c r="K180" i="16"/>
  <c r="K179" i="16"/>
  <c r="K178" i="16"/>
  <c r="K177" i="16"/>
  <c r="K176" i="16"/>
  <c r="K175" i="16"/>
  <c r="K174" i="16"/>
  <c r="K173" i="16"/>
  <c r="K172" i="16"/>
  <c r="K171" i="16"/>
  <c r="K170" i="16"/>
  <c r="K169" i="16"/>
  <c r="K168" i="16"/>
  <c r="K167" i="16"/>
  <c r="K166" i="16"/>
  <c r="K165" i="16"/>
  <c r="K164" i="16"/>
  <c r="K163" i="16"/>
  <c r="K162" i="16"/>
  <c r="K161" i="16"/>
  <c r="K160" i="16"/>
  <c r="K159" i="16"/>
  <c r="K158" i="16"/>
  <c r="K157" i="16"/>
  <c r="K156" i="16"/>
  <c r="K155" i="16"/>
  <c r="K154" i="16"/>
  <c r="K153" i="16"/>
  <c r="K152" i="16"/>
  <c r="K151" i="16"/>
  <c r="K150" i="16"/>
  <c r="K149" i="16"/>
  <c r="K148" i="16"/>
  <c r="K147" i="16"/>
  <c r="K146" i="16"/>
  <c r="K145" i="16"/>
  <c r="K144" i="16"/>
  <c r="K143" i="16"/>
  <c r="K142" i="16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D3" i="16"/>
  <c r="K212" i="15"/>
  <c r="K211" i="15"/>
  <c r="K210" i="15"/>
  <c r="K209" i="15"/>
  <c r="K208" i="15"/>
  <c r="K207" i="15"/>
  <c r="K206" i="15"/>
  <c r="K205" i="15"/>
  <c r="K204" i="15"/>
  <c r="K203" i="15"/>
  <c r="K202" i="15"/>
  <c r="K201" i="15"/>
  <c r="K200" i="15"/>
  <c r="K199" i="15"/>
  <c r="K198" i="15"/>
  <c r="K197" i="15"/>
  <c r="K196" i="15"/>
  <c r="K195" i="15"/>
  <c r="K194" i="15"/>
  <c r="K193" i="15"/>
  <c r="K192" i="15"/>
  <c r="K191" i="15"/>
  <c r="K190" i="15"/>
  <c r="K189" i="15"/>
  <c r="K188" i="15"/>
  <c r="K187" i="15"/>
  <c r="K186" i="15"/>
  <c r="K185" i="15"/>
  <c r="K184" i="15"/>
  <c r="K183" i="15"/>
  <c r="K182" i="15"/>
  <c r="K181" i="15"/>
  <c r="K180" i="15"/>
  <c r="K179" i="15"/>
  <c r="K178" i="15"/>
  <c r="K177" i="15"/>
  <c r="K176" i="15"/>
  <c r="K175" i="15"/>
  <c r="K174" i="15"/>
  <c r="K173" i="15"/>
  <c r="K172" i="15"/>
  <c r="K171" i="15"/>
  <c r="K170" i="15"/>
  <c r="K169" i="15"/>
  <c r="K168" i="15"/>
  <c r="K167" i="15"/>
  <c r="K166" i="15"/>
  <c r="K165" i="15"/>
  <c r="K164" i="15"/>
  <c r="K163" i="15"/>
  <c r="K162" i="15"/>
  <c r="K161" i="15"/>
  <c r="K160" i="15"/>
  <c r="K159" i="15"/>
  <c r="K158" i="15"/>
  <c r="K157" i="15"/>
  <c r="K156" i="15"/>
  <c r="K155" i="15"/>
  <c r="K154" i="15"/>
  <c r="K153" i="15"/>
  <c r="K152" i="15"/>
  <c r="K151" i="15"/>
  <c r="K150" i="15"/>
  <c r="K149" i="15"/>
  <c r="K148" i="15"/>
  <c r="K147" i="15"/>
  <c r="K146" i="15"/>
  <c r="K145" i="15"/>
  <c r="K144" i="15"/>
  <c r="K143" i="15"/>
  <c r="K142" i="15"/>
  <c r="K141" i="15"/>
  <c r="K140" i="15"/>
  <c r="K139" i="15"/>
  <c r="K138" i="15"/>
  <c r="K137" i="15"/>
  <c r="K136" i="15"/>
  <c r="K135" i="15"/>
  <c r="K134" i="15"/>
  <c r="K133" i="15"/>
  <c r="K132" i="15"/>
  <c r="K131" i="15"/>
  <c r="K130" i="15"/>
  <c r="K129" i="15"/>
  <c r="K128" i="15"/>
  <c r="K127" i="15"/>
  <c r="K126" i="15"/>
  <c r="K125" i="15"/>
  <c r="K124" i="15"/>
  <c r="K123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D9" i="15" s="1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K199" i="14"/>
  <c r="K198" i="14"/>
  <c r="K197" i="14"/>
  <c r="K196" i="14"/>
  <c r="K195" i="14"/>
  <c r="K194" i="14"/>
  <c r="K193" i="14"/>
  <c r="K192" i="14"/>
  <c r="K191" i="14"/>
  <c r="K190" i="14"/>
  <c r="K189" i="14"/>
  <c r="K188" i="14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K171" i="14"/>
  <c r="K170" i="14"/>
  <c r="K169" i="14"/>
  <c r="K168" i="14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212" i="13"/>
  <c r="K211" i="13"/>
  <c r="K210" i="13"/>
  <c r="K209" i="13"/>
  <c r="K208" i="13"/>
  <c r="K207" i="13"/>
  <c r="K206" i="13"/>
  <c r="K205" i="13"/>
  <c r="K204" i="13"/>
  <c r="K203" i="13"/>
  <c r="K202" i="13"/>
  <c r="K201" i="13"/>
  <c r="K200" i="13"/>
  <c r="K199" i="13"/>
  <c r="K198" i="13"/>
  <c r="K197" i="13"/>
  <c r="K196" i="13"/>
  <c r="K195" i="13"/>
  <c r="K194" i="13"/>
  <c r="K193" i="13"/>
  <c r="K192" i="13"/>
  <c r="K191" i="13"/>
  <c r="K190" i="13"/>
  <c r="K189" i="13"/>
  <c r="K188" i="13"/>
  <c r="K187" i="13"/>
  <c r="K186" i="13"/>
  <c r="K185" i="13"/>
  <c r="K184" i="13"/>
  <c r="K183" i="13"/>
  <c r="K182" i="13"/>
  <c r="K181" i="13"/>
  <c r="K180" i="13"/>
  <c r="K179" i="13"/>
  <c r="K178" i="13"/>
  <c r="K177" i="13"/>
  <c r="K176" i="13"/>
  <c r="K175" i="13"/>
  <c r="K174" i="13"/>
  <c r="K173" i="13"/>
  <c r="K172" i="13"/>
  <c r="K171" i="13"/>
  <c r="K170" i="13"/>
  <c r="K169" i="13"/>
  <c r="K168" i="13"/>
  <c r="K167" i="13"/>
  <c r="K166" i="13"/>
  <c r="K165" i="13"/>
  <c r="K164" i="13"/>
  <c r="K163" i="13"/>
  <c r="K162" i="13"/>
  <c r="K161" i="13"/>
  <c r="K160" i="13"/>
  <c r="K159" i="13"/>
  <c r="K158" i="13"/>
  <c r="K157" i="13"/>
  <c r="K156" i="13"/>
  <c r="K155" i="13"/>
  <c r="K154" i="13"/>
  <c r="K153" i="13"/>
  <c r="K152" i="13"/>
  <c r="K151" i="13"/>
  <c r="K150" i="13"/>
  <c r="K149" i="13"/>
  <c r="K148" i="13"/>
  <c r="K147" i="13"/>
  <c r="K146" i="13"/>
  <c r="K145" i="13"/>
  <c r="K144" i="13"/>
  <c r="K143" i="13"/>
  <c r="K142" i="13"/>
  <c r="K141" i="13"/>
  <c r="K140" i="13"/>
  <c r="K139" i="13"/>
  <c r="K138" i="13"/>
  <c r="K137" i="13"/>
  <c r="K136" i="13"/>
  <c r="K135" i="13"/>
  <c r="K134" i="13"/>
  <c r="K133" i="13"/>
  <c r="K132" i="13"/>
  <c r="K131" i="13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212" i="12"/>
  <c r="K211" i="12"/>
  <c r="K210" i="12"/>
  <c r="K209" i="12"/>
  <c r="K208" i="12"/>
  <c r="K207" i="12"/>
  <c r="K206" i="12"/>
  <c r="K205" i="12"/>
  <c r="K204" i="12"/>
  <c r="K203" i="12"/>
  <c r="K202" i="12"/>
  <c r="K201" i="12"/>
  <c r="K200" i="12"/>
  <c r="K199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212" i="11"/>
  <c r="K211" i="11"/>
  <c r="K210" i="11"/>
  <c r="K209" i="11"/>
  <c r="K208" i="11"/>
  <c r="K207" i="11"/>
  <c r="K206" i="11"/>
  <c r="K205" i="11"/>
  <c r="K204" i="11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D9" i="9" s="1"/>
  <c r="C105" i="51" s="1"/>
  <c r="C75" i="51" l="1"/>
  <c r="C12" i="51" s="1"/>
  <c r="C60" i="51" s="1"/>
  <c r="C76" i="51"/>
  <c r="C13" i="51" s="1"/>
  <c r="C61" i="51" s="1"/>
  <c r="H75" i="51"/>
  <c r="H12" i="51" s="1"/>
  <c r="H60" i="51" s="1"/>
  <c r="H76" i="51"/>
  <c r="H13" i="51" s="1"/>
  <c r="H61" i="51" s="1"/>
  <c r="D9" i="5"/>
  <c r="H5" i="5"/>
  <c r="H5" i="30"/>
  <c r="H5" i="15"/>
  <c r="H5" i="44"/>
  <c r="D9" i="44"/>
  <c r="D9" i="39"/>
  <c r="H5" i="39"/>
  <c r="H5" i="34"/>
  <c r="D9" i="34"/>
  <c r="D9" i="29"/>
  <c r="D9" i="25"/>
  <c r="D9" i="20"/>
  <c r="D9" i="13"/>
  <c r="H5" i="36"/>
  <c r="H5" i="6"/>
  <c r="H5" i="9"/>
  <c r="H105" i="51" s="1"/>
  <c r="H5" i="8"/>
  <c r="H5" i="7"/>
  <c r="H5" i="16"/>
  <c r="D3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H5" i="10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H5" i="4"/>
  <c r="H70" i="51" s="1"/>
  <c r="H8" i="51" s="1"/>
  <c r="C77" i="51" l="1"/>
  <c r="C14" i="51" s="1"/>
  <c r="C62" i="51" s="1"/>
  <c r="H62" i="51"/>
  <c r="H14" i="51"/>
  <c r="H77" i="51"/>
  <c r="D9" i="10"/>
  <c r="D9" i="4"/>
</calcChain>
</file>

<file path=xl/sharedStrings.xml><?xml version="1.0" encoding="utf-8"?>
<sst xmlns="http://schemas.openxmlformats.org/spreadsheetml/2006/main" count="1839" uniqueCount="120">
  <si>
    <t>各都道府県　専門委員長　様</t>
    <rPh sb="0" eb="1">
      <t>カク</t>
    </rPh>
    <rPh sb="1" eb="5">
      <t>トドウフケン</t>
    </rPh>
    <rPh sb="6" eb="8">
      <t>センモン</t>
    </rPh>
    <rPh sb="8" eb="11">
      <t>イインチョウ</t>
    </rPh>
    <rPh sb="12" eb="13">
      <t>サマ</t>
    </rPh>
    <phoneticPr fontId="5"/>
  </si>
  <si>
    <t>＜作業手順＞</t>
    <rPh sb="1" eb="3">
      <t>サギョウ</t>
    </rPh>
    <rPh sb="3" eb="5">
      <t>テジュン</t>
    </rPh>
    <phoneticPr fontId="5"/>
  </si>
  <si>
    <t>１　所属都道府県のタブをクリック</t>
    <rPh sb="2" eb="4">
      <t>ショゾク</t>
    </rPh>
    <rPh sb="4" eb="8">
      <t>トドウフケン</t>
    </rPh>
    <phoneticPr fontId="5"/>
  </si>
  <si>
    <t>送付先：mail_1024@koko-tennis.com　　（記録担当：佐藤篤也）</t>
    <rPh sb="0" eb="3">
      <t>ソウフサキ</t>
    </rPh>
    <rPh sb="32" eb="34">
      <t>キロク</t>
    </rPh>
    <rPh sb="34" eb="36">
      <t>タントウ</t>
    </rPh>
    <rPh sb="37" eb="39">
      <t>サトウ</t>
    </rPh>
    <rPh sb="39" eb="41">
      <t>アツヤ</t>
    </rPh>
    <phoneticPr fontId="5"/>
  </si>
  <si>
    <t>年度設定</t>
    <rPh sb="0" eb="2">
      <t>ネンド</t>
    </rPh>
    <rPh sb="2" eb="4">
      <t>セッテイ</t>
    </rPh>
    <phoneticPr fontId="5"/>
  </si>
  <si>
    <t>締切日</t>
    <rPh sb="0" eb="3">
      <t>シメキリビ</t>
    </rPh>
    <phoneticPr fontId="5"/>
  </si>
  <si>
    <t>北海道</t>
    <rPh sb="0" eb="3">
      <t>ホッカイドウ</t>
    </rPh>
    <phoneticPr fontId="5"/>
  </si>
  <si>
    <t>校</t>
    <rPh sb="0" eb="1">
      <t>コウ</t>
    </rPh>
    <phoneticPr fontId="5"/>
  </si>
  <si>
    <t>名</t>
    <rPh sb="0" eb="1">
      <t>メイ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</si>
  <si>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</si>
  <si>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</si>
  <si>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北信越</t>
    <rPh sb="0" eb="3">
      <t>ホクシンエツ</t>
    </rPh>
    <phoneticPr fontId="5"/>
  </si>
  <si>
    <t>東海</t>
    <rPh sb="0" eb="2">
      <t>トウカイ</t>
    </rPh>
    <phoneticPr fontId="5"/>
  </si>
  <si>
    <t>近畿</t>
    <rPh sb="0" eb="2">
      <t>キンキ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</si>
  <si>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</si>
  <si>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</si>
  <si>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</si>
  <si>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全国総計</t>
    <rPh sb="0" eb="2">
      <t>ゼンコク</t>
    </rPh>
    <rPh sb="2" eb="4">
      <t>ソウケイ</t>
    </rPh>
    <phoneticPr fontId="5"/>
  </si>
  <si>
    <t>地域名</t>
    <rPh sb="0" eb="3">
      <t>チイキメイ</t>
    </rPh>
    <phoneticPr fontId="5"/>
  </si>
  <si>
    <t>都道府県名</t>
    <rPh sb="0" eb="4">
      <t>トドウフケン</t>
    </rPh>
    <rPh sb="4" eb="5">
      <t>メイ</t>
    </rPh>
    <phoneticPr fontId="5"/>
  </si>
  <si>
    <t>名</t>
  </si>
  <si>
    <t>青森</t>
    <rPh sb="0" eb="2">
      <t>アオモリ</t>
    </rPh>
    <phoneticPr fontId="5"/>
  </si>
  <si>
    <t>岩手</t>
    <rPh sb="0" eb="2">
      <t>イワテ</t>
    </rPh>
    <phoneticPr fontId="5"/>
  </si>
  <si>
    <t>宮城</t>
    <rPh sb="0" eb="2">
      <t>ミヤギ</t>
    </rPh>
    <phoneticPr fontId="5"/>
  </si>
  <si>
    <t>秋田</t>
    <rPh sb="0" eb="2">
      <t>アキタ</t>
    </rPh>
    <phoneticPr fontId="5"/>
  </si>
  <si>
    <t>山形</t>
    <rPh sb="0" eb="2">
      <t>ヤマガタ</t>
    </rPh>
    <phoneticPr fontId="5"/>
  </si>
  <si>
    <t>福島</t>
    <rPh sb="0" eb="2">
      <t>フクシマ</t>
    </rPh>
    <phoneticPr fontId="5"/>
  </si>
  <si>
    <t>茨城</t>
    <rPh sb="0" eb="2">
      <t>イバラギ</t>
    </rPh>
    <phoneticPr fontId="5"/>
  </si>
  <si>
    <t>栃木</t>
    <rPh sb="0" eb="2">
      <t>トチギ</t>
    </rPh>
    <phoneticPr fontId="5"/>
  </si>
  <si>
    <t>群馬</t>
    <rPh sb="0" eb="2">
      <t>グンマ</t>
    </rPh>
    <phoneticPr fontId="5"/>
  </si>
  <si>
    <t>埼玉</t>
    <rPh sb="0" eb="2">
      <t>サイタマ</t>
    </rPh>
    <phoneticPr fontId="5"/>
  </si>
  <si>
    <t>千葉</t>
    <rPh sb="0" eb="2">
      <t>チバ</t>
    </rPh>
    <phoneticPr fontId="5"/>
  </si>
  <si>
    <t>東京</t>
    <rPh sb="0" eb="2">
      <t>トウキョウ</t>
    </rPh>
    <phoneticPr fontId="5"/>
  </si>
  <si>
    <t>神奈川</t>
    <rPh sb="0" eb="3">
      <t>カナガワ</t>
    </rPh>
    <phoneticPr fontId="5"/>
  </si>
  <si>
    <t>山梨</t>
    <rPh sb="0" eb="2">
      <t>ヤマナシ</t>
    </rPh>
    <phoneticPr fontId="5"/>
  </si>
  <si>
    <t>新潟</t>
    <rPh sb="0" eb="2">
      <t>ニイガタ</t>
    </rPh>
    <phoneticPr fontId="5"/>
  </si>
  <si>
    <t>富山</t>
    <rPh sb="0" eb="2">
      <t>トヤマ</t>
    </rPh>
    <phoneticPr fontId="5"/>
  </si>
  <si>
    <t>石川</t>
    <rPh sb="0" eb="2">
      <t>イシカワ</t>
    </rPh>
    <phoneticPr fontId="5"/>
  </si>
  <si>
    <t>福井</t>
    <rPh sb="0" eb="2">
      <t>フクイ</t>
    </rPh>
    <phoneticPr fontId="5"/>
  </si>
  <si>
    <t>長野</t>
    <rPh sb="0" eb="2">
      <t>ナガノ</t>
    </rPh>
    <phoneticPr fontId="5"/>
  </si>
  <si>
    <t>岐阜</t>
    <rPh sb="0" eb="2">
      <t>ギフ</t>
    </rPh>
    <phoneticPr fontId="5"/>
  </si>
  <si>
    <t>地域名</t>
  </si>
  <si>
    <t>東海</t>
  </si>
  <si>
    <t>都道府県名</t>
  </si>
  <si>
    <t>静岡</t>
  </si>
  <si>
    <t>愛知</t>
    <rPh sb="0" eb="2">
      <t>アイチ</t>
    </rPh>
    <phoneticPr fontId="5"/>
  </si>
  <si>
    <t>三重</t>
    <rPh sb="0" eb="2">
      <t>ミエ</t>
    </rPh>
    <phoneticPr fontId="5"/>
  </si>
  <si>
    <t>滋賀</t>
    <rPh sb="0" eb="2">
      <t>シガ</t>
    </rPh>
    <phoneticPr fontId="5"/>
  </si>
  <si>
    <t>京都</t>
    <rPh sb="0" eb="2">
      <t>キョウト</t>
    </rPh>
    <phoneticPr fontId="5"/>
  </si>
  <si>
    <t>大阪</t>
    <rPh sb="0" eb="2">
      <t>オオサカ</t>
    </rPh>
    <phoneticPr fontId="5"/>
  </si>
  <si>
    <t>兵庫</t>
    <rPh sb="0" eb="2">
      <t>ヒョウゴ</t>
    </rPh>
    <phoneticPr fontId="5"/>
  </si>
  <si>
    <t>奈良</t>
    <rPh sb="0" eb="2">
      <t>ナラ</t>
    </rPh>
    <phoneticPr fontId="5"/>
  </si>
  <si>
    <t>和歌山</t>
    <rPh sb="0" eb="3">
      <t>ワカヤマ</t>
    </rPh>
    <phoneticPr fontId="5"/>
  </si>
  <si>
    <t>鳥取</t>
    <rPh sb="0" eb="2">
      <t>トットリ</t>
    </rPh>
    <phoneticPr fontId="5"/>
  </si>
  <si>
    <t>島根</t>
    <rPh sb="0" eb="2">
      <t>シマネ</t>
    </rPh>
    <phoneticPr fontId="5"/>
  </si>
  <si>
    <t>岡山</t>
    <rPh sb="0" eb="2">
      <t>オカヤマ</t>
    </rPh>
    <phoneticPr fontId="5"/>
  </si>
  <si>
    <t>広島</t>
    <rPh sb="0" eb="2">
      <t>ヒロシマ</t>
    </rPh>
    <phoneticPr fontId="5"/>
  </si>
  <si>
    <t>山口</t>
    <rPh sb="0" eb="2">
      <t>ヤマグチ</t>
    </rPh>
    <phoneticPr fontId="5"/>
  </si>
  <si>
    <t>徳島</t>
    <rPh sb="0" eb="2">
      <t>トクシマ</t>
    </rPh>
    <phoneticPr fontId="5"/>
  </si>
  <si>
    <t>香川</t>
    <rPh sb="0" eb="2">
      <t>カガワ</t>
    </rPh>
    <phoneticPr fontId="5"/>
  </si>
  <si>
    <t>愛媛</t>
    <rPh sb="0" eb="2">
      <t>エヒメ</t>
    </rPh>
    <phoneticPr fontId="5"/>
  </si>
  <si>
    <t>高知</t>
    <rPh sb="0" eb="2">
      <t>コウチ</t>
    </rPh>
    <phoneticPr fontId="5"/>
  </si>
  <si>
    <t>福岡</t>
    <rPh sb="0" eb="2">
      <t>フクオカ</t>
    </rPh>
    <phoneticPr fontId="5"/>
  </si>
  <si>
    <t>熊本</t>
    <rPh sb="0" eb="2">
      <t>クマモト</t>
    </rPh>
    <phoneticPr fontId="5"/>
  </si>
  <si>
    <t>鹿児島</t>
    <rPh sb="0" eb="3">
      <t>カゴシマ</t>
    </rPh>
    <phoneticPr fontId="5"/>
  </si>
  <si>
    <t>長崎</t>
    <rPh sb="0" eb="2">
      <t>ナガサキ</t>
    </rPh>
    <phoneticPr fontId="5"/>
  </si>
  <si>
    <t>宮崎</t>
    <rPh sb="0" eb="2">
      <t>ミヤザキ</t>
    </rPh>
    <phoneticPr fontId="5"/>
  </si>
  <si>
    <t>佐賀</t>
    <rPh sb="0" eb="2">
      <t>サガ</t>
    </rPh>
    <phoneticPr fontId="5"/>
  </si>
  <si>
    <t>大分</t>
    <rPh sb="0" eb="2">
      <t>オオイタ</t>
    </rPh>
    <phoneticPr fontId="5"/>
  </si>
  <si>
    <t>沖縄</t>
    <rPh sb="0" eb="2">
      <t>オキナワ</t>
    </rPh>
    <phoneticPr fontId="5"/>
  </si>
  <si>
    <t>　　その際，ファイル名の（）の中にご自分の都道府県名を入れてください</t>
    <rPh sb="4" eb="5">
      <t>サイ</t>
    </rPh>
    <phoneticPr fontId="5"/>
  </si>
  <si>
    <t>No</t>
    <phoneticPr fontId="3"/>
  </si>
  <si>
    <t>学校名</t>
    <rPh sb="0" eb="3">
      <t>ガッコウメイ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</si>
  <si>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</si>
  <si>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</si>
  <si>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北海道</t>
    <rPh sb="0" eb="3">
      <t>ホッカイドウ</t>
    </rPh>
    <phoneticPr fontId="3"/>
  </si>
  <si>
    <t>委員長名</t>
    <rPh sb="0" eb="3">
      <t>イインチョウ</t>
    </rPh>
    <rPh sb="3" eb="4">
      <t>メイ</t>
    </rPh>
    <phoneticPr fontId="3"/>
  </si>
  <si>
    <t>男子加盟校数</t>
    <rPh sb="0" eb="2">
      <t>ダンシ</t>
    </rPh>
    <rPh sb="2" eb="5">
      <t>カメイコウ</t>
    </rPh>
    <rPh sb="5" eb="6">
      <t>スウ</t>
    </rPh>
    <phoneticPr fontId="3"/>
  </si>
  <si>
    <t>女子加盟校数</t>
    <rPh sb="0" eb="2">
      <t>ジョシ</t>
    </rPh>
    <rPh sb="2" eb="5">
      <t>カメイコウ</t>
    </rPh>
    <rPh sb="5" eb="6">
      <t>スウ</t>
    </rPh>
    <phoneticPr fontId="3"/>
  </si>
  <si>
    <t>加盟学校数</t>
    <rPh sb="0" eb="2">
      <t>カメイ</t>
    </rPh>
    <rPh sb="2" eb="4">
      <t>ガッコウ</t>
    </rPh>
    <rPh sb="4" eb="5">
      <t>スウ</t>
    </rPh>
    <phoneticPr fontId="3"/>
  </si>
  <si>
    <t>男子部員数</t>
  </si>
  <si>
    <t>女子部員数</t>
  </si>
  <si>
    <t>総部員数</t>
  </si>
  <si>
    <t>男子部員数</t>
    <rPh sb="0" eb="2">
      <t>ダンシ</t>
    </rPh>
    <rPh sb="2" eb="5">
      <t>ブインスウ</t>
    </rPh>
    <phoneticPr fontId="3"/>
  </si>
  <si>
    <t>女子部員数</t>
    <rPh sb="0" eb="2">
      <t>ジョシ</t>
    </rPh>
    <rPh sb="2" eb="5">
      <t>ブインスウ</t>
    </rPh>
    <phoneticPr fontId="3"/>
  </si>
  <si>
    <t>総部員数</t>
    <rPh sb="0" eb="1">
      <t>ソウ</t>
    </rPh>
    <rPh sb="1" eb="4">
      <t>ブインスウ</t>
    </rPh>
    <phoneticPr fontId="3"/>
  </si>
  <si>
    <t>部員数</t>
    <rPh sb="0" eb="2">
      <t>ブイン</t>
    </rPh>
    <rPh sb="2" eb="3">
      <t>スウ</t>
    </rPh>
    <phoneticPr fontId="3"/>
  </si>
  <si>
    <t>&gt;0</t>
    <phoneticPr fontId="3"/>
  </si>
  <si>
    <t>５　ファイルを「名前をつけて保存」します</t>
    <rPh sb="8" eb="10">
      <t>ナマエ</t>
    </rPh>
    <rPh sb="14" eb="16">
      <t>ホゾン</t>
    </rPh>
    <phoneticPr fontId="5"/>
  </si>
  <si>
    <t>６　保存したファイルを下記へメール送信</t>
    <rPh sb="2" eb="4">
      <t>ホゾン</t>
    </rPh>
    <rPh sb="11" eb="13">
      <t>カキ</t>
    </rPh>
    <rPh sb="17" eb="19">
      <t>ソウシン</t>
    </rPh>
    <phoneticPr fontId="5"/>
  </si>
  <si>
    <t>名</t>
    <rPh sb="0" eb="1">
      <t>メイ</t>
    </rPh>
    <phoneticPr fontId="3"/>
  </si>
  <si>
    <t>東北</t>
    <rPh sb="0" eb="2">
      <t>トウホク</t>
    </rPh>
    <phoneticPr fontId="3"/>
  </si>
  <si>
    <t>女子部員登録校数</t>
    <rPh sb="0" eb="2">
      <t>ジョシ</t>
    </rPh>
    <rPh sb="2" eb="4">
      <t>ブイン</t>
    </rPh>
    <rPh sb="4" eb="6">
      <t>トウロク</t>
    </rPh>
    <rPh sb="6" eb="8">
      <t>コウスウ</t>
    </rPh>
    <phoneticPr fontId="3"/>
  </si>
  <si>
    <t>登録校数</t>
    <rPh sb="0" eb="2">
      <t>トウロク</t>
    </rPh>
    <rPh sb="2" eb="4">
      <t>コウスウ</t>
    </rPh>
    <phoneticPr fontId="3"/>
  </si>
  <si>
    <t>男子部員登録校数</t>
    <rPh sb="0" eb="2">
      <t>ダンシ</t>
    </rPh>
    <rPh sb="2" eb="4">
      <t>ブイン</t>
    </rPh>
    <rPh sb="4" eb="6">
      <t>トウロク</t>
    </rPh>
    <rPh sb="6" eb="8">
      <t>コウスウ</t>
    </rPh>
    <phoneticPr fontId="3"/>
  </si>
  <si>
    <t>校</t>
    <rPh sb="0" eb="1">
      <t>コウ</t>
    </rPh>
    <phoneticPr fontId="3"/>
  </si>
  <si>
    <t>関東</t>
    <rPh sb="0" eb="2">
      <t>カントウ</t>
    </rPh>
    <phoneticPr fontId="3"/>
  </si>
  <si>
    <t>北信越</t>
    <rPh sb="0" eb="3">
      <t>ホクシンエツ</t>
    </rPh>
    <phoneticPr fontId="3"/>
  </si>
  <si>
    <t>東海</t>
    <rPh sb="0" eb="2">
      <t>トウカイ</t>
    </rPh>
    <phoneticPr fontId="3"/>
  </si>
  <si>
    <t>近畿</t>
    <rPh sb="0" eb="2">
      <t>キンキ</t>
    </rPh>
    <phoneticPr fontId="3"/>
  </si>
  <si>
    <t>中国</t>
    <rPh sb="0" eb="2">
      <t>チュウゴク</t>
    </rPh>
    <phoneticPr fontId="3"/>
  </si>
  <si>
    <t>四国</t>
    <rPh sb="0" eb="2">
      <t>シコク</t>
    </rPh>
    <phoneticPr fontId="3"/>
  </si>
  <si>
    <t>九州</t>
    <rPh sb="0" eb="2">
      <t>キュウシュウ</t>
    </rPh>
    <phoneticPr fontId="3"/>
  </si>
  <si>
    <t>男子校数</t>
  </si>
  <si>
    <t>男子校数</t>
    <phoneticPr fontId="3"/>
  </si>
  <si>
    <t>女子校数</t>
  </si>
  <si>
    <t>女子校数</t>
    <phoneticPr fontId="3"/>
  </si>
  <si>
    <t>登録校数</t>
    <rPh sb="0" eb="2">
      <t>トウロク</t>
    </rPh>
    <rPh sb="2" eb="4">
      <t>コウスウ</t>
    </rPh>
    <phoneticPr fontId="5"/>
  </si>
  <si>
    <t>２　委員長名を入力</t>
    <rPh sb="2" eb="5">
      <t>イインチョウ</t>
    </rPh>
    <rPh sb="5" eb="6">
      <t>メイ</t>
    </rPh>
    <rPh sb="7" eb="9">
      <t>ニュウリョク</t>
    </rPh>
    <phoneticPr fontId="5"/>
  </si>
  <si>
    <t>３　加盟校の名前を入力。「県立」や「高等学校」は不要です（市立は入れてください）</t>
    <rPh sb="2" eb="5">
      <t>カメイコウ</t>
    </rPh>
    <rPh sb="6" eb="8">
      <t>ナマエ</t>
    </rPh>
    <rPh sb="9" eb="11">
      <t>ニュウリョク</t>
    </rPh>
    <rPh sb="13" eb="14">
      <t>ケン</t>
    </rPh>
    <rPh sb="14" eb="15">
      <t>タテ</t>
    </rPh>
    <rPh sb="18" eb="20">
      <t>コウトウ</t>
    </rPh>
    <rPh sb="20" eb="22">
      <t>ガッコウ</t>
    </rPh>
    <rPh sb="24" eb="26">
      <t>フヨウ</t>
    </rPh>
    <rPh sb="29" eb="31">
      <t>シリツ</t>
    </rPh>
    <rPh sb="32" eb="33">
      <t>イ</t>
    </rPh>
    <phoneticPr fontId="5"/>
  </si>
  <si>
    <t>男子校数</t>
    <phoneticPr fontId="3"/>
  </si>
  <si>
    <t>女子校数</t>
    <phoneticPr fontId="3"/>
  </si>
  <si>
    <t>男子校数</t>
    <phoneticPr fontId="3"/>
  </si>
  <si>
    <t>男子校数</t>
    <phoneticPr fontId="3"/>
  </si>
  <si>
    <t>男子校数</t>
    <phoneticPr fontId="3"/>
  </si>
  <si>
    <t>女子校数</t>
    <phoneticPr fontId="3"/>
  </si>
  <si>
    <t>男子校数</t>
    <phoneticPr fontId="3"/>
  </si>
  <si>
    <t>男子校数</t>
    <phoneticPr fontId="3"/>
  </si>
  <si>
    <t>４　それぞれの加盟校の男女部員数（登録人数）を入力</t>
    <rPh sb="7" eb="10">
      <t>カメイコウ</t>
    </rPh>
    <rPh sb="11" eb="13">
      <t>ダンジョ</t>
    </rPh>
    <rPh sb="13" eb="16">
      <t>ブインスウ</t>
    </rPh>
    <rPh sb="17" eb="19">
      <t>トウロク</t>
    </rPh>
    <rPh sb="19" eb="21">
      <t>ニンズウ</t>
    </rPh>
    <rPh sb="23" eb="25">
      <t>ニュウリョク</t>
    </rPh>
    <phoneticPr fontId="5"/>
  </si>
  <si>
    <t>　例：○○県立八千代高等学校　→　八千代　　○○市立千葉高等学校　→　市立千葉</t>
    <rPh sb="1" eb="2">
      <t>レイ</t>
    </rPh>
    <rPh sb="5" eb="7">
      <t>ケンリツ</t>
    </rPh>
    <rPh sb="7" eb="10">
      <t>ヤチヨ</t>
    </rPh>
    <rPh sb="10" eb="12">
      <t>コウトウ</t>
    </rPh>
    <rPh sb="12" eb="14">
      <t>ガッコウ</t>
    </rPh>
    <rPh sb="17" eb="20">
      <t>ヤチヨ</t>
    </rPh>
    <rPh sb="24" eb="26">
      <t>シリツ</t>
    </rPh>
    <rPh sb="26" eb="28">
      <t>チバ</t>
    </rPh>
    <rPh sb="28" eb="30">
      <t>コウトウ</t>
    </rPh>
    <rPh sb="30" eb="32">
      <t>ガッコウ</t>
    </rPh>
    <rPh sb="35" eb="37">
      <t>イチリツ</t>
    </rPh>
    <rPh sb="37" eb="39">
      <t>チバ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</si>
</sst>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;@"/>
    <numFmt numFmtId="177" formatCode="#,##0_ "/>
    <numFmt numFmtId="178" formatCode="0_);[Red]\(0\)"/>
    <numFmt numFmtId="179" formatCode="#,##0&quot; 校&quot;"/>
  </numFmts>
  <fonts count="15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4"/>
      <name val="HGSｺﾞｼｯｸM"/>
      <family val="3"/>
      <charset val="128"/>
    </font>
    <font>
      <sz val="6"/>
      <name val="Meiryo UI"/>
      <family val="2"/>
      <charset val="128"/>
    </font>
    <font>
      <b/>
      <sz val="14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b/>
      <sz val="11"/>
      <color theme="0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2"/>
      <name val="HGS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</cellStyleXfs>
  <cellXfs count="246">
    <xf numFmtId="0" fontId="0" fillId="0" borderId="0" xfId="0">
      <alignment vertical="center"/>
    </xf>
    <xf numFmtId="0" fontId="2" fillId="2" borderId="0" xfId="0" applyFont="1" applyFill="1" applyAlignment="1"/>
    <xf numFmtId="0" fontId="2" fillId="0" borderId="0" xfId="0" applyFont="1" applyAlignment="1"/>
    <xf numFmtId="0" fontId="2" fillId="3" borderId="0" xfId="0" applyFont="1" applyFill="1" applyAlignment="1" applyProtection="1">
      <protection locked="0"/>
    </xf>
    <xf numFmtId="176" fontId="2" fillId="3" borderId="0" xfId="0" applyNumberFormat="1" applyFont="1" applyFill="1" applyAlignment="1" applyProtection="1">
      <protection locked="0"/>
    </xf>
    <xf numFmtId="0" fontId="0" fillId="0" borderId="0" xfId="0" applyAlignment="1"/>
    <xf numFmtId="0" fontId="7" fillId="0" borderId="0" xfId="0" applyFont="1" applyAlignment="1"/>
    <xf numFmtId="0" fontId="6" fillId="0" borderId="0" xfId="0" applyFont="1" applyFill="1" applyAlignment="1"/>
    <xf numFmtId="0" fontId="2" fillId="16" borderId="1" xfId="0" applyFont="1" applyFill="1" applyBorder="1" applyAlignment="1"/>
    <xf numFmtId="0" fontId="2" fillId="16" borderId="2" xfId="0" applyFont="1" applyFill="1" applyBorder="1" applyAlignment="1"/>
    <xf numFmtId="0" fontId="2" fillId="16" borderId="3" xfId="0" applyFont="1" applyFill="1" applyBorder="1" applyAlignment="1"/>
    <xf numFmtId="0" fontId="2" fillId="16" borderId="4" xfId="0" applyFont="1" applyFill="1" applyBorder="1" applyAlignment="1"/>
    <xf numFmtId="0" fontId="4" fillId="16" borderId="0" xfId="0" applyFont="1" applyFill="1" applyBorder="1" applyAlignment="1"/>
    <xf numFmtId="0" fontId="2" fillId="16" borderId="0" xfId="0" applyFont="1" applyFill="1" applyBorder="1" applyAlignment="1"/>
    <xf numFmtId="0" fontId="2" fillId="16" borderId="5" xfId="0" applyFont="1" applyFill="1" applyBorder="1" applyAlignment="1"/>
    <xf numFmtId="0" fontId="2" fillId="16" borderId="6" xfId="0" applyFont="1" applyFill="1" applyBorder="1" applyAlignment="1"/>
    <xf numFmtId="0" fontId="2" fillId="16" borderId="7" xfId="0" applyFont="1" applyFill="1" applyBorder="1" applyAlignment="1"/>
    <xf numFmtId="0" fontId="2" fillId="16" borderId="8" xfId="0" applyFont="1" applyFill="1" applyBorder="1" applyAlignment="1"/>
    <xf numFmtId="0" fontId="9" fillId="0" borderId="0" xfId="0" applyFont="1">
      <alignment vertical="center"/>
    </xf>
    <xf numFmtId="0" fontId="9" fillId="0" borderId="38" xfId="0" applyFont="1" applyBorder="1">
      <alignment vertical="center"/>
    </xf>
    <xf numFmtId="0" fontId="9" fillId="17" borderId="3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17" borderId="18" xfId="0" applyFont="1" applyFill="1" applyBorder="1" applyAlignment="1">
      <alignment horizontal="center" vertical="center"/>
    </xf>
    <xf numFmtId="0" fontId="9" fillId="17" borderId="21" xfId="0" applyFont="1" applyFill="1" applyBorder="1" applyAlignment="1">
      <alignment horizontal="right" vertical="center"/>
    </xf>
    <xf numFmtId="38" fontId="9" fillId="17" borderId="18" xfId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/>
    <xf numFmtId="0" fontId="9" fillId="5" borderId="0" xfId="0" applyFont="1" applyFill="1" applyBorder="1" applyAlignment="1">
      <alignment horizontal="distributed" indent="2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4" borderId="0" xfId="0" applyFont="1" applyFill="1" applyBorder="1" applyAlignment="1">
      <alignment horizontal="distributed" indent="2"/>
    </xf>
    <xf numFmtId="0" fontId="9" fillId="6" borderId="0" xfId="0" applyFont="1" applyFill="1" applyBorder="1" applyAlignment="1">
      <alignment horizontal="distributed" indent="2"/>
    </xf>
    <xf numFmtId="0" fontId="9" fillId="7" borderId="0" xfId="0" applyFont="1" applyFill="1" applyBorder="1" applyAlignment="1">
      <alignment horizontal="distributed" indent="2"/>
    </xf>
    <xf numFmtId="0" fontId="9" fillId="8" borderId="0" xfId="0" applyFont="1" applyFill="1" applyBorder="1" applyAlignment="1">
      <alignment horizontal="distributed" indent="2"/>
    </xf>
    <xf numFmtId="38" fontId="9" fillId="0" borderId="0" xfId="1" applyFont="1" applyBorder="1" applyAlignment="1">
      <alignment horizontal="center"/>
    </xf>
    <xf numFmtId="0" fontId="9" fillId="9" borderId="0" xfId="0" applyFont="1" applyFill="1" applyBorder="1" applyAlignment="1">
      <alignment horizontal="distributed" indent="2"/>
    </xf>
    <xf numFmtId="0" fontId="9" fillId="10" borderId="0" xfId="0" applyFont="1" applyFill="1" applyBorder="1" applyAlignment="1">
      <alignment horizontal="distributed" indent="2"/>
    </xf>
    <xf numFmtId="0" fontId="9" fillId="11" borderId="0" xfId="0" applyFont="1" applyFill="1" applyBorder="1" applyAlignment="1">
      <alignment horizontal="distributed" indent="2"/>
    </xf>
    <xf numFmtId="0" fontId="9" fillId="12" borderId="0" xfId="0" applyFont="1" applyFill="1" applyBorder="1" applyAlignment="1">
      <alignment horizontal="distributed" indent="2"/>
    </xf>
    <xf numFmtId="0" fontId="11" fillId="13" borderId="0" xfId="0" applyFont="1" applyFill="1" applyBorder="1" applyAlignment="1">
      <alignment horizontal="distributed" indent="2"/>
    </xf>
    <xf numFmtId="0" fontId="9" fillId="0" borderId="9" xfId="0" applyFont="1" applyBorder="1" applyAlignment="1"/>
    <xf numFmtId="0" fontId="9" fillId="0" borderId="12" xfId="0" applyFont="1" applyBorder="1" applyAlignment="1"/>
    <xf numFmtId="0" fontId="9" fillId="0" borderId="15" xfId="0" applyFont="1" applyBorder="1" applyAlignment="1"/>
    <xf numFmtId="0" fontId="9" fillId="0" borderId="17" xfId="0" applyFont="1" applyBorder="1" applyAlignment="1"/>
    <xf numFmtId="0" fontId="9" fillId="0" borderId="20" xfId="0" applyFont="1" applyBorder="1" applyAlignment="1"/>
    <xf numFmtId="0" fontId="9" fillId="0" borderId="22" xfId="0" applyFont="1" applyBorder="1" applyAlignment="1"/>
    <xf numFmtId="0" fontId="9" fillId="0" borderId="25" xfId="0" applyFont="1" applyBorder="1" applyAlignment="1"/>
    <xf numFmtId="0" fontId="9" fillId="0" borderId="2" xfId="0" applyFont="1" applyBorder="1" applyAlignment="1"/>
    <xf numFmtId="0" fontId="9" fillId="0" borderId="0" xfId="0" applyFont="1" applyAlignment="1">
      <alignment horizontal="right"/>
    </xf>
    <xf numFmtId="0" fontId="13" fillId="0" borderId="7" xfId="0" applyFont="1" applyBorder="1" applyAlignment="1"/>
    <xf numFmtId="0" fontId="9" fillId="0" borderId="0" xfId="0" applyFont="1" applyBorder="1" applyAlignment="1"/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/>
    <xf numFmtId="38" fontId="9" fillId="0" borderId="0" xfId="0" applyNumberFormat="1" applyFont="1" applyAlignment="1"/>
    <xf numFmtId="0" fontId="13" fillId="0" borderId="0" xfId="2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distributed" vertical="center"/>
    </xf>
    <xf numFmtId="0" fontId="12" fillId="0" borderId="0" xfId="3" applyFont="1"/>
    <xf numFmtId="0" fontId="12" fillId="0" borderId="9" xfId="3" applyFont="1" applyBorder="1"/>
    <xf numFmtId="0" fontId="9" fillId="0" borderId="0" xfId="0" applyFont="1" applyAlignment="1">
      <alignment vertical="center"/>
    </xf>
    <xf numFmtId="0" fontId="9" fillId="0" borderId="34" xfId="0" applyFont="1" applyBorder="1" applyAlignment="1"/>
    <xf numFmtId="0" fontId="9" fillId="0" borderId="0" xfId="0" applyFont="1" applyFill="1" applyAlignment="1"/>
    <xf numFmtId="0" fontId="12" fillId="0" borderId="0" xfId="4" applyFont="1"/>
    <xf numFmtId="0" fontId="12" fillId="0" borderId="9" xfId="4" applyFont="1" applyBorder="1"/>
    <xf numFmtId="0" fontId="12" fillId="0" borderId="0" xfId="4" applyFont="1" applyFill="1"/>
    <xf numFmtId="0" fontId="9" fillId="0" borderId="9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7" xfId="0" applyFont="1" applyBorder="1" applyAlignment="1"/>
    <xf numFmtId="0" fontId="13" fillId="0" borderId="0" xfId="2" applyFont="1" applyFill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 applyBorder="1" applyAlignment="1">
      <alignment horizontal="distributed"/>
    </xf>
    <xf numFmtId="0" fontId="9" fillId="18" borderId="38" xfId="0" applyFont="1" applyFill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0" fontId="9" fillId="18" borderId="18" xfId="0" applyFont="1" applyFill="1" applyBorder="1" applyAlignment="1">
      <alignment horizontal="center" vertical="center"/>
    </xf>
    <xf numFmtId="38" fontId="9" fillId="18" borderId="18" xfId="1" applyFont="1" applyFill="1" applyBorder="1" applyAlignment="1">
      <alignment horizontal="right" vertical="center"/>
    </xf>
    <xf numFmtId="0" fontId="9" fillId="18" borderId="21" xfId="0" applyFont="1" applyFill="1" applyBorder="1" applyAlignment="1">
      <alignment horizontal="right" vertical="center"/>
    </xf>
    <xf numFmtId="0" fontId="9" fillId="0" borderId="38" xfId="0" applyFont="1" applyBorder="1" applyAlignment="1">
      <alignment horizontal="distributed" vertical="center" indent="1"/>
    </xf>
    <xf numFmtId="0" fontId="9" fillId="18" borderId="18" xfId="0" applyFont="1" applyFill="1" applyBorder="1">
      <alignment vertical="center"/>
    </xf>
    <xf numFmtId="0" fontId="9" fillId="17" borderId="18" xfId="0" applyFont="1" applyFill="1" applyBorder="1">
      <alignment vertical="center"/>
    </xf>
    <xf numFmtId="0" fontId="9" fillId="19" borderId="38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 vertical="center"/>
    </xf>
    <xf numFmtId="38" fontId="9" fillId="19" borderId="18" xfId="1" applyFont="1" applyFill="1" applyBorder="1" applyAlignment="1">
      <alignment horizontal="right" vertical="center"/>
    </xf>
    <xf numFmtId="0" fontId="9" fillId="19" borderId="21" xfId="0" applyFont="1" applyFill="1" applyBorder="1" applyAlignment="1">
      <alignment horizontal="right" vertical="center"/>
    </xf>
    <xf numFmtId="0" fontId="9" fillId="19" borderId="18" xfId="0" applyFont="1" applyFill="1" applyBorder="1">
      <alignment vertical="center"/>
    </xf>
    <xf numFmtId="0" fontId="9" fillId="20" borderId="38" xfId="0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horizontal="center" vertical="center"/>
    </xf>
    <xf numFmtId="38" fontId="9" fillId="20" borderId="18" xfId="1" applyFont="1" applyFill="1" applyBorder="1" applyAlignment="1">
      <alignment horizontal="right" vertical="center"/>
    </xf>
    <xf numFmtId="0" fontId="9" fillId="20" borderId="21" xfId="0" applyFont="1" applyFill="1" applyBorder="1" applyAlignment="1">
      <alignment horizontal="right" vertical="center"/>
    </xf>
    <xf numFmtId="0" fontId="9" fillId="20" borderId="18" xfId="0" applyFont="1" applyFill="1" applyBorder="1">
      <alignment vertical="center"/>
    </xf>
    <xf numFmtId="0" fontId="9" fillId="21" borderId="38" xfId="0" applyFont="1" applyFill="1" applyBorder="1" applyAlignment="1">
      <alignment horizontal="center" vertical="center"/>
    </xf>
    <xf numFmtId="0" fontId="9" fillId="21" borderId="18" xfId="0" applyFont="1" applyFill="1" applyBorder="1" applyAlignment="1">
      <alignment horizontal="center" vertical="center"/>
    </xf>
    <xf numFmtId="38" fontId="9" fillId="21" borderId="18" xfId="1" applyFont="1" applyFill="1" applyBorder="1" applyAlignment="1">
      <alignment horizontal="right" vertical="center"/>
    </xf>
    <xf numFmtId="0" fontId="9" fillId="21" borderId="21" xfId="0" applyFont="1" applyFill="1" applyBorder="1" applyAlignment="1">
      <alignment horizontal="right" vertical="center"/>
    </xf>
    <xf numFmtId="0" fontId="9" fillId="21" borderId="18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9" fillId="22" borderId="38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/>
    </xf>
    <xf numFmtId="38" fontId="9" fillId="22" borderId="18" xfId="1" applyFont="1" applyFill="1" applyBorder="1" applyAlignment="1">
      <alignment horizontal="right" vertical="center"/>
    </xf>
    <xf numFmtId="0" fontId="9" fillId="22" borderId="21" xfId="0" applyFont="1" applyFill="1" applyBorder="1" applyAlignment="1">
      <alignment horizontal="right" vertical="center"/>
    </xf>
    <xf numFmtId="0" fontId="9" fillId="22" borderId="18" xfId="0" applyFont="1" applyFill="1" applyBorder="1">
      <alignment vertical="center"/>
    </xf>
    <xf numFmtId="0" fontId="9" fillId="23" borderId="38" xfId="0" applyFont="1" applyFill="1" applyBorder="1" applyAlignment="1">
      <alignment horizontal="center" vertical="center"/>
    </xf>
    <xf numFmtId="0" fontId="9" fillId="23" borderId="18" xfId="0" applyFont="1" applyFill="1" applyBorder="1" applyAlignment="1">
      <alignment horizontal="center" vertical="center"/>
    </xf>
    <xf numFmtId="38" fontId="9" fillId="23" borderId="18" xfId="1" applyFont="1" applyFill="1" applyBorder="1" applyAlignment="1">
      <alignment horizontal="right" vertical="center"/>
    </xf>
    <xf numFmtId="0" fontId="9" fillId="23" borderId="21" xfId="0" applyFont="1" applyFill="1" applyBorder="1" applyAlignment="1">
      <alignment horizontal="right" vertical="center"/>
    </xf>
    <xf numFmtId="0" fontId="9" fillId="23" borderId="18" xfId="0" applyFont="1" applyFill="1" applyBorder="1">
      <alignment vertical="center"/>
    </xf>
    <xf numFmtId="0" fontId="9" fillId="24" borderId="38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38" fontId="9" fillId="24" borderId="18" xfId="1" applyFont="1" applyFill="1" applyBorder="1" applyAlignment="1">
      <alignment horizontal="right" vertical="center"/>
    </xf>
    <xf numFmtId="0" fontId="9" fillId="24" borderId="21" xfId="0" applyFont="1" applyFill="1" applyBorder="1" applyAlignment="1">
      <alignment horizontal="right" vertical="center"/>
    </xf>
    <xf numFmtId="0" fontId="9" fillId="24" borderId="18" xfId="0" applyFont="1" applyFill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7" xfId="0" applyFont="1" applyFill="1" applyBorder="1" applyAlignment="1"/>
    <xf numFmtId="0" fontId="9" fillId="0" borderId="7" xfId="0" applyFont="1" applyFill="1" applyBorder="1" applyAlignment="1"/>
    <xf numFmtId="177" fontId="12" fillId="0" borderId="15" xfId="0" applyNumberFormat="1" applyFont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177" fontId="12" fillId="0" borderId="25" xfId="0" applyNumberFormat="1" applyFont="1" applyBorder="1" applyAlignment="1">
      <alignment vertical="center"/>
    </xf>
    <xf numFmtId="0" fontId="9" fillId="25" borderId="38" xfId="0" applyFont="1" applyFill="1" applyBorder="1" applyAlignment="1">
      <alignment horizontal="center" vertical="center"/>
    </xf>
    <xf numFmtId="0" fontId="9" fillId="25" borderId="18" xfId="0" applyFont="1" applyFill="1" applyBorder="1" applyAlignment="1">
      <alignment horizontal="center" vertical="center"/>
    </xf>
    <xf numFmtId="38" fontId="9" fillId="25" borderId="18" xfId="1" applyFont="1" applyFill="1" applyBorder="1" applyAlignment="1">
      <alignment horizontal="right" vertical="center"/>
    </xf>
    <xf numFmtId="0" fontId="9" fillId="25" borderId="21" xfId="0" applyFont="1" applyFill="1" applyBorder="1" applyAlignment="1">
      <alignment horizontal="right" vertical="center"/>
    </xf>
    <xf numFmtId="0" fontId="9" fillId="25" borderId="18" xfId="0" applyFont="1" applyFill="1" applyBorder="1">
      <alignment vertical="center"/>
    </xf>
    <xf numFmtId="0" fontId="14" fillId="16" borderId="0" xfId="0" applyFont="1" applyFill="1" applyBorder="1" applyAlignment="1"/>
    <xf numFmtId="0" fontId="6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77" fontId="9" fillId="0" borderId="40" xfId="0" applyNumberFormat="1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38" fontId="9" fillId="0" borderId="40" xfId="1" applyFont="1" applyBorder="1" applyAlignment="1">
      <alignment horizontal="right"/>
    </xf>
    <xf numFmtId="177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8" fontId="9" fillId="0" borderId="0" xfId="1" applyFont="1" applyBorder="1" applyAlignment="1">
      <alignment horizontal="right"/>
    </xf>
    <xf numFmtId="177" fontId="9" fillId="0" borderId="44" xfId="0" applyNumberFormat="1" applyFont="1" applyBorder="1" applyAlignment="1">
      <alignment horizontal="right"/>
    </xf>
    <xf numFmtId="0" fontId="9" fillId="0" borderId="44" xfId="0" applyFont="1" applyBorder="1" applyAlignment="1">
      <alignment horizontal="right"/>
    </xf>
    <xf numFmtId="38" fontId="9" fillId="0" borderId="44" xfId="1" applyFont="1" applyBorder="1" applyAlignment="1">
      <alignment horizontal="right"/>
    </xf>
    <xf numFmtId="178" fontId="9" fillId="0" borderId="40" xfId="1" applyNumberFormat="1" applyFont="1" applyBorder="1" applyAlignment="1">
      <alignment horizontal="right"/>
    </xf>
    <xf numFmtId="178" fontId="9" fillId="0" borderId="0" xfId="1" applyNumberFormat="1" applyFont="1" applyBorder="1" applyAlignment="1">
      <alignment horizontal="right"/>
    </xf>
    <xf numFmtId="178" fontId="9" fillId="0" borderId="4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178" fontId="9" fillId="0" borderId="44" xfId="1" applyNumberFormat="1" applyFont="1" applyBorder="1" applyAlignment="1">
      <alignment horizontal="right"/>
    </xf>
    <xf numFmtId="0" fontId="9" fillId="1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177" fontId="12" fillId="0" borderId="13" xfId="0" applyNumberFormat="1" applyFont="1" applyBorder="1" applyAlignment="1">
      <alignment horizontal="right" vertical="center"/>
    </xf>
    <xf numFmtId="177" fontId="12" fillId="0" borderId="14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77" fontId="12" fillId="0" borderId="20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horizontal="right" vertical="center"/>
    </xf>
    <xf numFmtId="177" fontId="12" fillId="0" borderId="24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7" borderId="11" xfId="3" applyFont="1" applyFill="1" applyBorder="1" applyAlignment="1">
      <alignment horizontal="center" vertical="center"/>
    </xf>
    <xf numFmtId="0" fontId="9" fillId="15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15" borderId="36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12" fillId="9" borderId="10" xfId="4" applyFont="1" applyFill="1" applyBorder="1" applyAlignment="1">
      <alignment horizontal="center" vertical="center"/>
    </xf>
    <xf numFmtId="0" fontId="12" fillId="0" borderId="10" xfId="4" applyFont="1" applyBorder="1" applyAlignment="1">
      <alignment horizontal="center" vertical="center"/>
    </xf>
    <xf numFmtId="0" fontId="12" fillId="9" borderId="11" xfId="4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30" xfId="0" applyFont="1" applyFill="1" applyBorder="1" applyAlignment="1">
      <alignment horizontal="center" vertical="center"/>
    </xf>
    <xf numFmtId="0" fontId="9" fillId="11" borderId="31" xfId="0" applyFont="1" applyFill="1" applyBorder="1" applyAlignment="1">
      <alignment horizontal="center" vertical="center"/>
    </xf>
    <xf numFmtId="0" fontId="9" fillId="11" borderId="32" xfId="0" applyFont="1" applyFill="1" applyBorder="1" applyAlignment="1">
      <alignment horizontal="center" vertical="center"/>
    </xf>
    <xf numFmtId="0" fontId="12" fillId="11" borderId="30" xfId="0" applyFont="1" applyFill="1" applyBorder="1" applyAlignment="1">
      <alignment horizontal="center" vertical="center"/>
    </xf>
    <xf numFmtId="0" fontId="12" fillId="11" borderId="31" xfId="0" applyFont="1" applyFill="1" applyBorder="1" applyAlignment="1">
      <alignment horizontal="center" vertical="center"/>
    </xf>
    <xf numFmtId="0" fontId="12" fillId="11" borderId="33" xfId="0" applyFont="1" applyFill="1" applyBorder="1" applyAlignment="1">
      <alignment horizontal="center" vertical="center"/>
    </xf>
    <xf numFmtId="0" fontId="9" fillId="11" borderId="27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7" borderId="38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9" fontId="9" fillId="17" borderId="38" xfId="1" applyNumberFormat="1" applyFont="1" applyFill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179" fontId="9" fillId="18" borderId="38" xfId="1" applyNumberFormat="1" applyFont="1" applyFill="1" applyBorder="1" applyAlignment="1">
      <alignment horizontal="right" vertical="center"/>
    </xf>
    <xf numFmtId="0" fontId="9" fillId="21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79" fontId="9" fillId="21" borderId="38" xfId="1" applyNumberFormat="1" applyFont="1" applyFill="1" applyBorder="1" applyAlignment="1">
      <alignment horizontal="right" vertical="center"/>
    </xf>
    <xf numFmtId="0" fontId="9" fillId="22" borderId="38" xfId="0" applyFont="1" applyFill="1" applyBorder="1" applyAlignment="1">
      <alignment horizontal="center" vertical="center"/>
    </xf>
    <xf numFmtId="179" fontId="9" fillId="22" borderId="38" xfId="1" applyNumberFormat="1" applyFont="1" applyFill="1" applyBorder="1" applyAlignment="1">
      <alignment horizontal="right" vertical="center"/>
    </xf>
    <xf numFmtId="0" fontId="9" fillId="23" borderId="38" xfId="0" applyFont="1" applyFill="1" applyBorder="1" applyAlignment="1">
      <alignment horizontal="center" vertical="center"/>
    </xf>
    <xf numFmtId="179" fontId="9" fillId="23" borderId="38" xfId="1" applyNumberFormat="1" applyFont="1" applyFill="1" applyBorder="1" applyAlignment="1">
      <alignment horizontal="right" vertical="center"/>
    </xf>
    <xf numFmtId="0" fontId="9" fillId="19" borderId="38" xfId="0" applyFont="1" applyFill="1" applyBorder="1" applyAlignment="1">
      <alignment horizontal="center" vertical="center"/>
    </xf>
    <xf numFmtId="179" fontId="9" fillId="19" borderId="38" xfId="1" applyNumberFormat="1" applyFont="1" applyFill="1" applyBorder="1" applyAlignment="1">
      <alignment horizontal="right" vertical="center"/>
    </xf>
    <xf numFmtId="0" fontId="9" fillId="25" borderId="38" xfId="0" applyFont="1" applyFill="1" applyBorder="1" applyAlignment="1">
      <alignment horizontal="center" vertical="center"/>
    </xf>
    <xf numFmtId="179" fontId="9" fillId="25" borderId="38" xfId="1" applyNumberFormat="1" applyFont="1" applyFill="1" applyBorder="1" applyAlignment="1">
      <alignment horizontal="right" vertical="center"/>
    </xf>
    <xf numFmtId="0" fontId="9" fillId="24" borderId="38" xfId="0" applyFont="1" applyFill="1" applyBorder="1" applyAlignment="1">
      <alignment horizontal="center" vertical="center"/>
    </xf>
    <xf numFmtId="179" fontId="9" fillId="24" borderId="38" xfId="1" applyNumberFormat="1" applyFont="1" applyFill="1" applyBorder="1" applyAlignment="1">
      <alignment horizontal="right" vertical="center"/>
    </xf>
    <xf numFmtId="0" fontId="9" fillId="20" borderId="38" xfId="0" applyFont="1" applyFill="1" applyBorder="1" applyAlignment="1">
      <alignment horizontal="center" vertical="center"/>
    </xf>
    <xf numFmtId="179" fontId="9" fillId="20" borderId="38" xfId="1" applyNumberFormat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 3" xfId="3"/>
    <cellStyle name="標準_13実態調査" xfId="2"/>
    <cellStyle name="標準_Xl0000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selection activeCell="D34" sqref="D34"/>
    </sheetView>
  </sheetViews>
  <sheetFormatPr defaultRowHeight="17.25" x14ac:dyDescent="0.2"/>
  <cols>
    <col min="1" max="1" width="8.88671875" style="2"/>
    <col min="2" max="2" width="4.5546875" style="2" customWidth="1"/>
    <col min="3" max="3" width="4.109375" style="2" customWidth="1"/>
    <col min="4" max="6" width="8.88671875" style="2"/>
    <col min="7" max="7" width="9.44140625" style="2" bestFit="1" customWidth="1"/>
    <col min="8" max="16384" width="8.88671875" style="2"/>
  </cols>
  <sheetData>
    <row r="1" spans="1:23" ht="18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/>
      <c r="B3" s="11"/>
      <c r="C3" s="12" t="s">
        <v>0</v>
      </c>
      <c r="D3" s="13"/>
      <c r="E3" s="13"/>
      <c r="F3" s="13"/>
      <c r="G3" s="13"/>
      <c r="H3" s="13"/>
      <c r="I3" s="13"/>
      <c r="J3" s="13"/>
      <c r="K3" s="13"/>
      <c r="L3" s="13"/>
      <c r="M3" s="14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/>
      <c r="B4" s="11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/>
      <c r="B5" s="11"/>
      <c r="C5" s="13" t="str">
        <f>"加盟校数，男女加盟人数を"&amp;TEXT(G33,"m")&amp;"月"&amp;TEXT(G33,"dd")&amp;"日までに御報告ください"</f>
        <v>加盟校数，男女加盟人数を6月10日までに御報告ください</v>
      </c>
      <c r="D5" s="13"/>
      <c r="E5" s="13"/>
      <c r="F5" s="13"/>
      <c r="G5" s="13"/>
      <c r="H5" s="13"/>
      <c r="I5" s="13"/>
      <c r="J5" s="13"/>
      <c r="K5" s="13"/>
      <c r="L5" s="13"/>
      <c r="M5" s="14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"/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/>
      <c r="B7" s="11"/>
      <c r="C7" s="13" t="s">
        <v>1</v>
      </c>
      <c r="D7" s="13"/>
      <c r="E7" s="13"/>
      <c r="F7" s="13"/>
      <c r="G7" s="13"/>
      <c r="H7" s="13"/>
      <c r="I7" s="13"/>
      <c r="J7" s="13"/>
      <c r="K7" s="13"/>
      <c r="L7" s="13"/>
      <c r="M7" s="14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"/>
      <c r="B8" s="11"/>
      <c r="C8" s="13" t="s">
        <v>2</v>
      </c>
      <c r="D8" s="13"/>
      <c r="E8" s="13"/>
      <c r="F8" s="13"/>
      <c r="G8" s="13"/>
      <c r="H8" s="13"/>
      <c r="I8" s="13"/>
      <c r="J8" s="13"/>
      <c r="K8" s="13"/>
      <c r="L8" s="13"/>
      <c r="M8" s="14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"/>
      <c r="B9" s="11"/>
      <c r="C9" s="13" t="s">
        <v>108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1"/>
      <c r="B10" s="11"/>
      <c r="C10" s="13" t="s">
        <v>109</v>
      </c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1"/>
      <c r="B11" s="11"/>
      <c r="C11" s="13"/>
      <c r="D11" s="132" t="s">
        <v>119</v>
      </c>
      <c r="E11" s="13"/>
      <c r="F11" s="13"/>
      <c r="G11" s="13"/>
      <c r="H11" s="13"/>
      <c r="I11" s="13"/>
      <c r="J11" s="13"/>
      <c r="K11" s="13"/>
      <c r="L11" s="13"/>
      <c r="M11" s="14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1"/>
      <c r="B12" s="11"/>
      <c r="C12" s="13" t="s">
        <v>118</v>
      </c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"/>
      <c r="B13" s="11"/>
      <c r="C13" s="13" t="s">
        <v>88</v>
      </c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1"/>
      <c r="B14" s="11"/>
      <c r="C14" s="13" t="s">
        <v>70</v>
      </c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1"/>
      <c r="B15" s="11"/>
      <c r="C15" s="13" t="s">
        <v>89</v>
      </c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1"/>
      <c r="B16" s="11"/>
      <c r="C16" s="13"/>
      <c r="D16" s="13" t="s">
        <v>3</v>
      </c>
      <c r="E16" s="13"/>
      <c r="F16" s="13"/>
      <c r="G16" s="13"/>
      <c r="H16" s="13"/>
      <c r="I16" s="13"/>
      <c r="J16" s="13"/>
      <c r="K16" s="13"/>
      <c r="L16" s="13"/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1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thickBot="1" x14ac:dyDescent="0.25">
      <c r="A18" s="1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7" x14ac:dyDescent="0.2">
      <c r="B33" s="2" t="s">
        <v>4</v>
      </c>
      <c r="D33" s="3">
        <v>2016</v>
      </c>
      <c r="F33" s="2" t="s">
        <v>5</v>
      </c>
      <c r="G33" s="4">
        <v>42165</v>
      </c>
    </row>
  </sheetData>
  <sheetProtection algorithmName="SHA-512" hashValue="RmSoS1Bb2OHvpgfdWckgxE5iJSvwjUjXrCf7FeJoYZa+2dNLi/0WS/ccaBcpmJcY15sve8DAmse6AEHGeBYuoQ==" saltValue="X3nxcpC34ESVb8KZ3UgJ2A==" spinCount="100000" sheet="1" objects="1" scenarios="1"/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8" t="s">
        <v>96</v>
      </c>
      <c r="D3" s="231" t="str">
        <f ca="1">RIGHT(CELL("filename",D3),LEN(CELL("filename",D3))-FIND("]",CELL("filename",D3)))</f>
        <v>茨城</v>
      </c>
      <c r="E3" s="231"/>
      <c r="F3" s="104"/>
      <c r="G3" s="99" t="s">
        <v>83</v>
      </c>
      <c r="H3" s="100">
        <f>SUM(D13:D212)</f>
        <v>0</v>
      </c>
      <c r="I3" s="101" t="s">
        <v>90</v>
      </c>
    </row>
    <row r="4" spans="2:11" ht="15" customHeight="1" x14ac:dyDescent="0.25">
      <c r="C4" s="103"/>
      <c r="D4" s="104"/>
      <c r="E4" s="104"/>
      <c r="F4" s="104"/>
      <c r="G4" s="99" t="s">
        <v>84</v>
      </c>
      <c r="H4" s="100">
        <f>SUM(E13:E212)</f>
        <v>0</v>
      </c>
      <c r="I4" s="101" t="s">
        <v>90</v>
      </c>
    </row>
    <row r="5" spans="2:11" ht="15" customHeight="1" x14ac:dyDescent="0.25">
      <c r="C5" s="98" t="s">
        <v>76</v>
      </c>
      <c r="D5" s="232"/>
      <c r="E5" s="232"/>
      <c r="F5" s="104"/>
      <c r="G5" s="99" t="s">
        <v>85</v>
      </c>
      <c r="H5" s="100">
        <f>SUM(H3:H4)</f>
        <v>0</v>
      </c>
      <c r="I5" s="10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8" t="s">
        <v>94</v>
      </c>
      <c r="D7" s="233">
        <f>COUNTIF(D13:D212,$G$1)</f>
        <v>0</v>
      </c>
      <c r="E7" s="233"/>
      <c r="F7" s="104"/>
      <c r="G7" s="98" t="s">
        <v>77</v>
      </c>
      <c r="H7" s="102">
        <f>COUNT(D13:D212)</f>
        <v>0</v>
      </c>
      <c r="I7" s="101" t="s">
        <v>95</v>
      </c>
    </row>
    <row r="8" spans="2:11" x14ac:dyDescent="0.25">
      <c r="C8" s="98" t="s">
        <v>92</v>
      </c>
      <c r="D8" s="233">
        <f>COUNTIF(E13:E212,$G$1)</f>
        <v>0</v>
      </c>
      <c r="E8" s="233"/>
      <c r="F8" s="104"/>
      <c r="G8" s="98" t="s">
        <v>78</v>
      </c>
      <c r="H8" s="102">
        <f>COUNT(E13:E212)</f>
        <v>0</v>
      </c>
      <c r="I8" s="101" t="s">
        <v>95</v>
      </c>
    </row>
    <row r="9" spans="2:11" x14ac:dyDescent="0.25">
      <c r="C9" s="98" t="s">
        <v>93</v>
      </c>
      <c r="D9" s="233">
        <f>SUM(K13:K212)</f>
        <v>0</v>
      </c>
      <c r="E9" s="233"/>
      <c r="F9" s="104"/>
      <c r="G9" s="98" t="s">
        <v>79</v>
      </c>
      <c r="H9" s="102">
        <f>COUNTA(C13:C212)</f>
        <v>0</v>
      </c>
      <c r="I9" s="10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8" t="s">
        <v>96</v>
      </c>
      <c r="D3" s="231" t="str">
        <f ca="1">RIGHT(CELL("filename",D3),LEN(CELL("filename",D3))-FIND("]",CELL("filename",D3)))</f>
        <v>栃木</v>
      </c>
      <c r="E3" s="231"/>
      <c r="F3" s="104"/>
      <c r="G3" s="99" t="s">
        <v>83</v>
      </c>
      <c r="H3" s="100">
        <f>SUM(D13:D212)</f>
        <v>0</v>
      </c>
      <c r="I3" s="101" t="s">
        <v>90</v>
      </c>
    </row>
    <row r="4" spans="2:11" ht="15" customHeight="1" x14ac:dyDescent="0.25">
      <c r="C4" s="103"/>
      <c r="D4" s="104"/>
      <c r="E4" s="104"/>
      <c r="F4" s="104"/>
      <c r="G4" s="99" t="s">
        <v>84</v>
      </c>
      <c r="H4" s="100">
        <f>SUM(E13:E212)</f>
        <v>0</v>
      </c>
      <c r="I4" s="101" t="s">
        <v>90</v>
      </c>
    </row>
    <row r="5" spans="2:11" ht="15" customHeight="1" x14ac:dyDescent="0.25">
      <c r="C5" s="98" t="s">
        <v>76</v>
      </c>
      <c r="D5" s="232"/>
      <c r="E5" s="232"/>
      <c r="F5" s="104"/>
      <c r="G5" s="99" t="s">
        <v>85</v>
      </c>
      <c r="H5" s="100">
        <f>SUM(H3:H4)</f>
        <v>0</v>
      </c>
      <c r="I5" s="10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8" t="s">
        <v>94</v>
      </c>
      <c r="D7" s="233">
        <f>COUNTIF(D13:D212,$G$1)</f>
        <v>0</v>
      </c>
      <c r="E7" s="233"/>
      <c r="F7" s="104"/>
      <c r="G7" s="98" t="s">
        <v>77</v>
      </c>
      <c r="H7" s="102">
        <f>COUNT(D13:D212)</f>
        <v>0</v>
      </c>
      <c r="I7" s="101" t="s">
        <v>95</v>
      </c>
    </row>
    <row r="8" spans="2:11" x14ac:dyDescent="0.25">
      <c r="C8" s="98" t="s">
        <v>92</v>
      </c>
      <c r="D8" s="233">
        <f>COUNTIF(E13:E212,$G$1)</f>
        <v>0</v>
      </c>
      <c r="E8" s="233"/>
      <c r="F8" s="104"/>
      <c r="G8" s="98" t="s">
        <v>78</v>
      </c>
      <c r="H8" s="102">
        <f>COUNT(E13:E212)</f>
        <v>0</v>
      </c>
      <c r="I8" s="101" t="s">
        <v>95</v>
      </c>
    </row>
    <row r="9" spans="2:11" x14ac:dyDescent="0.25">
      <c r="C9" s="98" t="s">
        <v>93</v>
      </c>
      <c r="D9" s="233">
        <f>SUM(K13:K212)</f>
        <v>0</v>
      </c>
      <c r="E9" s="233"/>
      <c r="F9" s="104"/>
      <c r="G9" s="98" t="s">
        <v>79</v>
      </c>
      <c r="H9" s="102">
        <f>COUNTA(C13:C212)</f>
        <v>0</v>
      </c>
      <c r="I9" s="10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1" sqref="G21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8" t="s">
        <v>96</v>
      </c>
      <c r="D3" s="231" t="str">
        <f ca="1">RIGHT(CELL("filename",D3),LEN(CELL("filename",D3))-FIND("]",CELL("filename",D3)))</f>
        <v>群馬</v>
      </c>
      <c r="E3" s="231"/>
      <c r="F3" s="104"/>
      <c r="G3" s="99" t="s">
        <v>83</v>
      </c>
      <c r="H3" s="100">
        <f>SUM(D13:D212)</f>
        <v>0</v>
      </c>
      <c r="I3" s="101" t="s">
        <v>90</v>
      </c>
    </row>
    <row r="4" spans="2:11" ht="15" customHeight="1" x14ac:dyDescent="0.25">
      <c r="C4" s="103"/>
      <c r="D4" s="104"/>
      <c r="E4" s="104"/>
      <c r="F4" s="104"/>
      <c r="G4" s="99" t="s">
        <v>84</v>
      </c>
      <c r="H4" s="100">
        <f>SUM(E13:E212)</f>
        <v>0</v>
      </c>
      <c r="I4" s="101" t="s">
        <v>90</v>
      </c>
    </row>
    <row r="5" spans="2:11" ht="15" customHeight="1" x14ac:dyDescent="0.25">
      <c r="C5" s="98" t="s">
        <v>76</v>
      </c>
      <c r="D5" s="232"/>
      <c r="E5" s="232"/>
      <c r="F5" s="104"/>
      <c r="G5" s="99" t="s">
        <v>85</v>
      </c>
      <c r="H5" s="100">
        <f>SUM(H3:H4)</f>
        <v>0</v>
      </c>
      <c r="I5" s="10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8" t="s">
        <v>94</v>
      </c>
      <c r="D7" s="233">
        <f>COUNTIF(D13:D212,$G$1)</f>
        <v>0</v>
      </c>
      <c r="E7" s="233"/>
      <c r="F7" s="104"/>
      <c r="G7" s="98" t="s">
        <v>77</v>
      </c>
      <c r="H7" s="102">
        <f>COUNT(D13:D212)</f>
        <v>0</v>
      </c>
      <c r="I7" s="101" t="s">
        <v>95</v>
      </c>
    </row>
    <row r="8" spans="2:11" x14ac:dyDescent="0.25">
      <c r="C8" s="98" t="s">
        <v>92</v>
      </c>
      <c r="D8" s="233">
        <f>COUNTIF(E13:E212,$G$1)</f>
        <v>0</v>
      </c>
      <c r="E8" s="233"/>
      <c r="F8" s="104"/>
      <c r="G8" s="98" t="s">
        <v>78</v>
      </c>
      <c r="H8" s="102">
        <f>COUNT(E13:E212)</f>
        <v>0</v>
      </c>
      <c r="I8" s="101" t="s">
        <v>95</v>
      </c>
    </row>
    <row r="9" spans="2:11" x14ac:dyDescent="0.25">
      <c r="C9" s="98" t="s">
        <v>93</v>
      </c>
      <c r="D9" s="233">
        <f>SUM(K13:K212)</f>
        <v>0</v>
      </c>
      <c r="E9" s="233"/>
      <c r="F9" s="104"/>
      <c r="G9" s="98" t="s">
        <v>79</v>
      </c>
      <c r="H9" s="102">
        <f>COUNTA(C13:C212)</f>
        <v>0</v>
      </c>
      <c r="I9" s="10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2" sqref="G22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8" t="s">
        <v>96</v>
      </c>
      <c r="D3" s="231" t="str">
        <f ca="1">RIGHT(CELL("filename",D3),LEN(CELL("filename",D3))-FIND("]",CELL("filename",D3)))</f>
        <v>埼玉</v>
      </c>
      <c r="E3" s="231"/>
      <c r="F3" s="104"/>
      <c r="G3" s="99" t="s">
        <v>83</v>
      </c>
      <c r="H3" s="100">
        <f>SUM(D13:D212)</f>
        <v>0</v>
      </c>
      <c r="I3" s="101" t="s">
        <v>90</v>
      </c>
    </row>
    <row r="4" spans="2:11" ht="15" customHeight="1" x14ac:dyDescent="0.25">
      <c r="C4" s="103"/>
      <c r="D4" s="104"/>
      <c r="E4" s="104"/>
      <c r="F4" s="104"/>
      <c r="G4" s="99" t="s">
        <v>84</v>
      </c>
      <c r="H4" s="100">
        <f>SUM(E13:E212)</f>
        <v>0</v>
      </c>
      <c r="I4" s="101" t="s">
        <v>90</v>
      </c>
    </row>
    <row r="5" spans="2:11" ht="15" customHeight="1" x14ac:dyDescent="0.25">
      <c r="C5" s="98" t="s">
        <v>76</v>
      </c>
      <c r="D5" s="232"/>
      <c r="E5" s="232"/>
      <c r="F5" s="104"/>
      <c r="G5" s="99" t="s">
        <v>85</v>
      </c>
      <c r="H5" s="100">
        <f>SUM(H3:H4)</f>
        <v>0</v>
      </c>
      <c r="I5" s="10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8" t="s">
        <v>94</v>
      </c>
      <c r="D7" s="233">
        <f>COUNTIF(D13:D212,$G$1)</f>
        <v>0</v>
      </c>
      <c r="E7" s="233"/>
      <c r="F7" s="104"/>
      <c r="G7" s="98" t="s">
        <v>77</v>
      </c>
      <c r="H7" s="102">
        <f>COUNT(D13:D212)</f>
        <v>0</v>
      </c>
      <c r="I7" s="101" t="s">
        <v>95</v>
      </c>
    </row>
    <row r="8" spans="2:11" x14ac:dyDescent="0.25">
      <c r="C8" s="98" t="s">
        <v>92</v>
      </c>
      <c r="D8" s="233">
        <f>COUNTIF(E13:E212,$G$1)</f>
        <v>0</v>
      </c>
      <c r="E8" s="233"/>
      <c r="F8" s="104"/>
      <c r="G8" s="98" t="s">
        <v>78</v>
      </c>
      <c r="H8" s="102">
        <f>COUNT(E13:E212)</f>
        <v>0</v>
      </c>
      <c r="I8" s="101" t="s">
        <v>95</v>
      </c>
    </row>
    <row r="9" spans="2:11" x14ac:dyDescent="0.25">
      <c r="C9" s="98" t="s">
        <v>93</v>
      </c>
      <c r="D9" s="233">
        <f>SUM(K13:K212)</f>
        <v>0</v>
      </c>
      <c r="E9" s="233"/>
      <c r="F9" s="104"/>
      <c r="G9" s="98" t="s">
        <v>79</v>
      </c>
      <c r="H9" s="102">
        <f>COUNTA(C13:C212)</f>
        <v>0</v>
      </c>
      <c r="I9" s="10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1" sqref="G21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8" t="s">
        <v>96</v>
      </c>
      <c r="D3" s="231" t="str">
        <f ca="1">RIGHT(CELL("filename",D3),LEN(CELL("filename",D3))-FIND("]",CELL("filename",D3)))</f>
        <v>千葉</v>
      </c>
      <c r="E3" s="231"/>
      <c r="F3" s="104"/>
      <c r="G3" s="99" t="s">
        <v>83</v>
      </c>
      <c r="H3" s="100">
        <f>SUM(D13:D212)</f>
        <v>0</v>
      </c>
      <c r="I3" s="101" t="s">
        <v>90</v>
      </c>
    </row>
    <row r="4" spans="2:11" ht="15" customHeight="1" x14ac:dyDescent="0.25">
      <c r="C4" s="103"/>
      <c r="D4" s="104"/>
      <c r="E4" s="104"/>
      <c r="F4" s="104"/>
      <c r="G4" s="99" t="s">
        <v>84</v>
      </c>
      <c r="H4" s="100">
        <f>SUM(E13:E212)</f>
        <v>0</v>
      </c>
      <c r="I4" s="101" t="s">
        <v>90</v>
      </c>
    </row>
    <row r="5" spans="2:11" ht="15" customHeight="1" x14ac:dyDescent="0.25">
      <c r="C5" s="98" t="s">
        <v>76</v>
      </c>
      <c r="D5" s="232"/>
      <c r="E5" s="232"/>
      <c r="F5" s="104"/>
      <c r="G5" s="99" t="s">
        <v>85</v>
      </c>
      <c r="H5" s="100">
        <f>SUM(H3:H4)</f>
        <v>0</v>
      </c>
      <c r="I5" s="10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8" t="s">
        <v>94</v>
      </c>
      <c r="D7" s="233">
        <f>COUNTIF(D13:D212,$G$1)</f>
        <v>0</v>
      </c>
      <c r="E7" s="233"/>
      <c r="F7" s="104"/>
      <c r="G7" s="98" t="s">
        <v>77</v>
      </c>
      <c r="H7" s="102">
        <f>COUNT(D13:D212)</f>
        <v>0</v>
      </c>
      <c r="I7" s="101" t="s">
        <v>95</v>
      </c>
    </row>
    <row r="8" spans="2:11" x14ac:dyDescent="0.25">
      <c r="C8" s="98" t="s">
        <v>92</v>
      </c>
      <c r="D8" s="233">
        <f>COUNTIF(E13:E212,$G$1)</f>
        <v>0</v>
      </c>
      <c r="E8" s="233"/>
      <c r="F8" s="104"/>
      <c r="G8" s="98" t="s">
        <v>78</v>
      </c>
      <c r="H8" s="102">
        <f>COUNT(E13:E212)</f>
        <v>0</v>
      </c>
      <c r="I8" s="101" t="s">
        <v>95</v>
      </c>
    </row>
    <row r="9" spans="2:11" x14ac:dyDescent="0.25">
      <c r="C9" s="98" t="s">
        <v>93</v>
      </c>
      <c r="D9" s="233">
        <f>SUM(K13:K212)</f>
        <v>0</v>
      </c>
      <c r="E9" s="233"/>
      <c r="F9" s="104"/>
      <c r="G9" s="98" t="s">
        <v>79</v>
      </c>
      <c r="H9" s="102">
        <f>COUNTA(C13:C212)</f>
        <v>0</v>
      </c>
      <c r="I9" s="10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2">
    <dataValidation imeMode="off" allowBlank="1" showInputMessage="1" showErrorMessage="1" sqref="D13:E212"/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G21" sqref="G21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8" t="s">
        <v>96</v>
      </c>
      <c r="D3" s="231" t="str">
        <f ca="1">RIGHT(CELL("filename",D3),LEN(CELL("filename",D3))-FIND("]",CELL("filename",D3)))</f>
        <v>東京</v>
      </c>
      <c r="E3" s="231"/>
      <c r="F3" s="104"/>
      <c r="G3" s="99" t="s">
        <v>83</v>
      </c>
      <c r="H3" s="100">
        <f>SUM(D13:D412)</f>
        <v>0</v>
      </c>
      <c r="I3" s="101" t="s">
        <v>90</v>
      </c>
    </row>
    <row r="4" spans="2:11" ht="15" customHeight="1" x14ac:dyDescent="0.25">
      <c r="C4" s="103"/>
      <c r="D4" s="104"/>
      <c r="E4" s="104"/>
      <c r="F4" s="104"/>
      <c r="G4" s="99" t="s">
        <v>84</v>
      </c>
      <c r="H4" s="100">
        <f>SUM(E13:E412)</f>
        <v>0</v>
      </c>
      <c r="I4" s="101" t="s">
        <v>90</v>
      </c>
    </row>
    <row r="5" spans="2:11" ht="15" customHeight="1" x14ac:dyDescent="0.25">
      <c r="C5" s="98" t="s">
        <v>76</v>
      </c>
      <c r="D5" s="232"/>
      <c r="E5" s="232"/>
      <c r="F5" s="104"/>
      <c r="G5" s="99" t="s">
        <v>85</v>
      </c>
      <c r="H5" s="100">
        <f>SUM(H3:H4)</f>
        <v>0</v>
      </c>
      <c r="I5" s="10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8" t="s">
        <v>94</v>
      </c>
      <c r="D7" s="233">
        <f>COUNTIF(D13:D412,$G$1)</f>
        <v>0</v>
      </c>
      <c r="E7" s="233"/>
      <c r="F7" s="104"/>
      <c r="G7" s="98" t="s">
        <v>77</v>
      </c>
      <c r="H7" s="102">
        <f>COUNT(D13:D412)</f>
        <v>0</v>
      </c>
      <c r="I7" s="101" t="s">
        <v>95</v>
      </c>
    </row>
    <row r="8" spans="2:11" x14ac:dyDescent="0.25">
      <c r="C8" s="98" t="s">
        <v>92</v>
      </c>
      <c r="D8" s="233">
        <f>COUNTIF(E13:E412,$G$1)</f>
        <v>0</v>
      </c>
      <c r="E8" s="233"/>
      <c r="F8" s="104"/>
      <c r="G8" s="98" t="s">
        <v>78</v>
      </c>
      <c r="H8" s="102">
        <f>COUNT(E13:E412)</f>
        <v>0</v>
      </c>
      <c r="I8" s="101" t="s">
        <v>95</v>
      </c>
    </row>
    <row r="9" spans="2:11" x14ac:dyDescent="0.25">
      <c r="C9" s="98" t="s">
        <v>93</v>
      </c>
      <c r="D9" s="233">
        <f>SUM(K13:K412)</f>
        <v>0</v>
      </c>
      <c r="E9" s="233"/>
      <c r="F9" s="104"/>
      <c r="G9" s="98" t="s">
        <v>79</v>
      </c>
      <c r="H9" s="102">
        <f>COUNTA(C13:C412)</f>
        <v>0</v>
      </c>
      <c r="I9" s="10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  <row r="213" spans="2:11" x14ac:dyDescent="0.25">
      <c r="B213" s="19">
        <v>201</v>
      </c>
      <c r="C213" s="85"/>
      <c r="D213" s="19"/>
      <c r="E213" s="19"/>
    </row>
    <row r="214" spans="2:11" x14ac:dyDescent="0.25">
      <c r="B214" s="19">
        <v>202</v>
      </c>
      <c r="C214" s="85"/>
      <c r="D214" s="19"/>
      <c r="E214" s="19"/>
    </row>
    <row r="215" spans="2:11" x14ac:dyDescent="0.25">
      <c r="B215" s="19">
        <v>203</v>
      </c>
      <c r="C215" s="85"/>
      <c r="D215" s="19"/>
      <c r="E215" s="19"/>
    </row>
    <row r="216" spans="2:11" x14ac:dyDescent="0.25">
      <c r="B216" s="19">
        <v>204</v>
      </c>
      <c r="C216" s="85"/>
      <c r="D216" s="19"/>
      <c r="E216" s="19"/>
    </row>
    <row r="217" spans="2:11" x14ac:dyDescent="0.25">
      <c r="B217" s="19">
        <v>205</v>
      </c>
      <c r="C217" s="85"/>
      <c r="D217" s="19"/>
      <c r="E217" s="19"/>
    </row>
    <row r="218" spans="2:11" x14ac:dyDescent="0.25">
      <c r="B218" s="19">
        <v>206</v>
      </c>
      <c r="C218" s="85"/>
      <c r="D218" s="19"/>
      <c r="E218" s="19"/>
    </row>
    <row r="219" spans="2:11" x14ac:dyDescent="0.25">
      <c r="B219" s="19">
        <v>207</v>
      </c>
      <c r="C219" s="85"/>
      <c r="D219" s="19"/>
      <c r="E219" s="19"/>
    </row>
    <row r="220" spans="2:11" x14ac:dyDescent="0.25">
      <c r="B220" s="19">
        <v>208</v>
      </c>
      <c r="C220" s="85"/>
      <c r="D220" s="19"/>
      <c r="E220" s="19"/>
    </row>
    <row r="221" spans="2:11" x14ac:dyDescent="0.25">
      <c r="B221" s="19">
        <v>209</v>
      </c>
      <c r="C221" s="85"/>
      <c r="D221" s="19"/>
      <c r="E221" s="19"/>
    </row>
    <row r="222" spans="2:11" x14ac:dyDescent="0.25">
      <c r="B222" s="19">
        <v>210</v>
      </c>
      <c r="C222" s="85"/>
      <c r="D222" s="19"/>
      <c r="E222" s="19"/>
    </row>
    <row r="223" spans="2:11" x14ac:dyDescent="0.25">
      <c r="B223" s="19">
        <v>211</v>
      </c>
      <c r="C223" s="85"/>
      <c r="D223" s="19"/>
      <c r="E223" s="19"/>
    </row>
    <row r="224" spans="2:11" x14ac:dyDescent="0.25">
      <c r="B224" s="19">
        <v>212</v>
      </c>
      <c r="C224" s="85"/>
      <c r="D224" s="19"/>
      <c r="E224" s="19"/>
    </row>
    <row r="225" spans="2:5" x14ac:dyDescent="0.25">
      <c r="B225" s="19">
        <v>213</v>
      </c>
      <c r="C225" s="85"/>
      <c r="D225" s="19"/>
      <c r="E225" s="19"/>
    </row>
    <row r="226" spans="2:5" x14ac:dyDescent="0.25">
      <c r="B226" s="19">
        <v>214</v>
      </c>
      <c r="C226" s="85"/>
      <c r="D226" s="19"/>
      <c r="E226" s="19"/>
    </row>
    <row r="227" spans="2:5" x14ac:dyDescent="0.25">
      <c r="B227" s="19">
        <v>215</v>
      </c>
      <c r="C227" s="85"/>
      <c r="D227" s="19"/>
      <c r="E227" s="19"/>
    </row>
    <row r="228" spans="2:5" x14ac:dyDescent="0.25">
      <c r="B228" s="19">
        <v>216</v>
      </c>
      <c r="C228" s="85"/>
      <c r="D228" s="19"/>
      <c r="E228" s="19"/>
    </row>
    <row r="229" spans="2:5" x14ac:dyDescent="0.25">
      <c r="B229" s="19">
        <v>217</v>
      </c>
      <c r="C229" s="85"/>
      <c r="D229" s="19"/>
      <c r="E229" s="19"/>
    </row>
    <row r="230" spans="2:5" x14ac:dyDescent="0.25">
      <c r="B230" s="19">
        <v>218</v>
      </c>
      <c r="C230" s="85"/>
      <c r="D230" s="19"/>
      <c r="E230" s="19"/>
    </row>
    <row r="231" spans="2:5" x14ac:dyDescent="0.25">
      <c r="B231" s="19">
        <v>219</v>
      </c>
      <c r="C231" s="85"/>
      <c r="D231" s="19"/>
      <c r="E231" s="19"/>
    </row>
    <row r="232" spans="2:5" x14ac:dyDescent="0.25">
      <c r="B232" s="19">
        <v>220</v>
      </c>
      <c r="C232" s="85"/>
      <c r="D232" s="19"/>
      <c r="E232" s="19"/>
    </row>
    <row r="233" spans="2:5" x14ac:dyDescent="0.25">
      <c r="B233" s="19">
        <v>221</v>
      </c>
      <c r="C233" s="85"/>
      <c r="D233" s="19"/>
      <c r="E233" s="19"/>
    </row>
    <row r="234" spans="2:5" x14ac:dyDescent="0.25">
      <c r="B234" s="19">
        <v>222</v>
      </c>
      <c r="C234" s="85"/>
      <c r="D234" s="19"/>
      <c r="E234" s="19"/>
    </row>
    <row r="235" spans="2:5" x14ac:dyDescent="0.25">
      <c r="B235" s="19">
        <v>223</v>
      </c>
      <c r="C235" s="85"/>
      <c r="D235" s="19"/>
      <c r="E235" s="19"/>
    </row>
    <row r="236" spans="2:5" x14ac:dyDescent="0.25">
      <c r="B236" s="19">
        <v>224</v>
      </c>
      <c r="C236" s="85"/>
      <c r="D236" s="19"/>
      <c r="E236" s="19"/>
    </row>
    <row r="237" spans="2:5" x14ac:dyDescent="0.25">
      <c r="B237" s="19">
        <v>225</v>
      </c>
      <c r="C237" s="85"/>
      <c r="D237" s="19"/>
      <c r="E237" s="19"/>
    </row>
    <row r="238" spans="2:5" x14ac:dyDescent="0.25">
      <c r="B238" s="19">
        <v>226</v>
      </c>
      <c r="C238" s="85"/>
      <c r="D238" s="19"/>
      <c r="E238" s="19"/>
    </row>
    <row r="239" spans="2:5" x14ac:dyDescent="0.25">
      <c r="B239" s="19">
        <v>227</v>
      </c>
      <c r="C239" s="85"/>
      <c r="D239" s="19"/>
      <c r="E239" s="19"/>
    </row>
    <row r="240" spans="2:5" x14ac:dyDescent="0.25">
      <c r="B240" s="19">
        <v>228</v>
      </c>
      <c r="C240" s="85"/>
      <c r="D240" s="19"/>
      <c r="E240" s="19"/>
    </row>
    <row r="241" spans="2:5" x14ac:dyDescent="0.25">
      <c r="B241" s="19">
        <v>229</v>
      </c>
      <c r="C241" s="85"/>
      <c r="D241" s="19"/>
      <c r="E241" s="19"/>
    </row>
    <row r="242" spans="2:5" x14ac:dyDescent="0.25">
      <c r="B242" s="19">
        <v>230</v>
      </c>
      <c r="C242" s="85"/>
      <c r="D242" s="19"/>
      <c r="E242" s="19"/>
    </row>
    <row r="243" spans="2:5" x14ac:dyDescent="0.25">
      <c r="B243" s="19">
        <v>231</v>
      </c>
      <c r="C243" s="85"/>
      <c r="D243" s="19"/>
      <c r="E243" s="19"/>
    </row>
    <row r="244" spans="2:5" x14ac:dyDescent="0.25">
      <c r="B244" s="19">
        <v>232</v>
      </c>
      <c r="C244" s="85"/>
      <c r="D244" s="19"/>
      <c r="E244" s="19"/>
    </row>
    <row r="245" spans="2:5" x14ac:dyDescent="0.25">
      <c r="B245" s="19">
        <v>233</v>
      </c>
      <c r="C245" s="85"/>
      <c r="D245" s="19"/>
      <c r="E245" s="19"/>
    </row>
    <row r="246" spans="2:5" x14ac:dyDescent="0.25">
      <c r="B246" s="19">
        <v>234</v>
      </c>
      <c r="C246" s="85"/>
      <c r="D246" s="19"/>
      <c r="E246" s="19"/>
    </row>
    <row r="247" spans="2:5" x14ac:dyDescent="0.25">
      <c r="B247" s="19">
        <v>235</v>
      </c>
      <c r="C247" s="85"/>
      <c r="D247" s="19"/>
      <c r="E247" s="19"/>
    </row>
    <row r="248" spans="2:5" x14ac:dyDescent="0.25">
      <c r="B248" s="19">
        <v>236</v>
      </c>
      <c r="C248" s="85"/>
      <c r="D248" s="19"/>
      <c r="E248" s="19"/>
    </row>
    <row r="249" spans="2:5" x14ac:dyDescent="0.25">
      <c r="B249" s="19">
        <v>237</v>
      </c>
      <c r="C249" s="85"/>
      <c r="D249" s="19"/>
      <c r="E249" s="19"/>
    </row>
    <row r="250" spans="2:5" x14ac:dyDescent="0.25">
      <c r="B250" s="19">
        <v>238</v>
      </c>
      <c r="C250" s="85"/>
      <c r="D250" s="19"/>
      <c r="E250" s="19"/>
    </row>
    <row r="251" spans="2:5" x14ac:dyDescent="0.25">
      <c r="B251" s="19">
        <v>239</v>
      </c>
      <c r="C251" s="85"/>
      <c r="D251" s="19"/>
      <c r="E251" s="19"/>
    </row>
    <row r="252" spans="2:5" x14ac:dyDescent="0.25">
      <c r="B252" s="19">
        <v>240</v>
      </c>
      <c r="C252" s="85"/>
      <c r="D252" s="19"/>
      <c r="E252" s="19"/>
    </row>
    <row r="253" spans="2:5" x14ac:dyDescent="0.25">
      <c r="B253" s="19">
        <v>241</v>
      </c>
      <c r="C253" s="85"/>
      <c r="D253" s="19"/>
      <c r="E253" s="19"/>
    </row>
    <row r="254" spans="2:5" x14ac:dyDescent="0.25">
      <c r="B254" s="19">
        <v>242</v>
      </c>
      <c r="C254" s="85"/>
      <c r="D254" s="19"/>
      <c r="E254" s="19"/>
    </row>
    <row r="255" spans="2:5" x14ac:dyDescent="0.25">
      <c r="B255" s="19">
        <v>243</v>
      </c>
      <c r="C255" s="85"/>
      <c r="D255" s="19"/>
      <c r="E255" s="19"/>
    </row>
    <row r="256" spans="2:5" x14ac:dyDescent="0.25">
      <c r="B256" s="19">
        <v>244</v>
      </c>
      <c r="C256" s="85"/>
      <c r="D256" s="19"/>
      <c r="E256" s="19"/>
    </row>
    <row r="257" spans="2:5" x14ac:dyDescent="0.25">
      <c r="B257" s="19">
        <v>245</v>
      </c>
      <c r="C257" s="85"/>
      <c r="D257" s="19"/>
      <c r="E257" s="19"/>
    </row>
    <row r="258" spans="2:5" x14ac:dyDescent="0.25">
      <c r="B258" s="19">
        <v>246</v>
      </c>
      <c r="C258" s="85"/>
      <c r="D258" s="19"/>
      <c r="E258" s="19"/>
    </row>
    <row r="259" spans="2:5" x14ac:dyDescent="0.25">
      <c r="B259" s="19">
        <v>247</v>
      </c>
      <c r="C259" s="85"/>
      <c r="D259" s="19"/>
      <c r="E259" s="19"/>
    </row>
    <row r="260" spans="2:5" x14ac:dyDescent="0.25">
      <c r="B260" s="19">
        <v>248</v>
      </c>
      <c r="C260" s="85"/>
      <c r="D260" s="19"/>
      <c r="E260" s="19"/>
    </row>
    <row r="261" spans="2:5" x14ac:dyDescent="0.25">
      <c r="B261" s="19">
        <v>249</v>
      </c>
      <c r="C261" s="85"/>
      <c r="D261" s="19"/>
      <c r="E261" s="19"/>
    </row>
    <row r="262" spans="2:5" x14ac:dyDescent="0.25">
      <c r="B262" s="19">
        <v>250</v>
      </c>
      <c r="C262" s="85"/>
      <c r="D262" s="19"/>
      <c r="E262" s="19"/>
    </row>
    <row r="263" spans="2:5" x14ac:dyDescent="0.25">
      <c r="B263" s="19">
        <v>251</v>
      </c>
      <c r="C263" s="85"/>
      <c r="D263" s="19"/>
      <c r="E263" s="19"/>
    </row>
    <row r="264" spans="2:5" x14ac:dyDescent="0.25">
      <c r="B264" s="19">
        <v>252</v>
      </c>
      <c r="C264" s="85"/>
      <c r="D264" s="19"/>
      <c r="E264" s="19"/>
    </row>
    <row r="265" spans="2:5" x14ac:dyDescent="0.25">
      <c r="B265" s="19">
        <v>253</v>
      </c>
      <c r="C265" s="85"/>
      <c r="D265" s="19"/>
      <c r="E265" s="19"/>
    </row>
    <row r="266" spans="2:5" x14ac:dyDescent="0.25">
      <c r="B266" s="19">
        <v>254</v>
      </c>
      <c r="C266" s="85"/>
      <c r="D266" s="19"/>
      <c r="E266" s="19"/>
    </row>
    <row r="267" spans="2:5" x14ac:dyDescent="0.25">
      <c r="B267" s="19">
        <v>255</v>
      </c>
      <c r="C267" s="85"/>
      <c r="D267" s="19"/>
      <c r="E267" s="19"/>
    </row>
    <row r="268" spans="2:5" x14ac:dyDescent="0.25">
      <c r="B268" s="19">
        <v>256</v>
      </c>
      <c r="C268" s="85"/>
      <c r="D268" s="19"/>
      <c r="E268" s="19"/>
    </row>
    <row r="269" spans="2:5" x14ac:dyDescent="0.25">
      <c r="B269" s="19">
        <v>257</v>
      </c>
      <c r="C269" s="85"/>
      <c r="D269" s="19"/>
      <c r="E269" s="19"/>
    </row>
    <row r="270" spans="2:5" x14ac:dyDescent="0.25">
      <c r="B270" s="19">
        <v>258</v>
      </c>
      <c r="C270" s="85"/>
      <c r="D270" s="19"/>
      <c r="E270" s="19"/>
    </row>
    <row r="271" spans="2:5" x14ac:dyDescent="0.25">
      <c r="B271" s="19">
        <v>259</v>
      </c>
      <c r="C271" s="85"/>
      <c r="D271" s="19"/>
      <c r="E271" s="19"/>
    </row>
    <row r="272" spans="2:5" x14ac:dyDescent="0.25">
      <c r="B272" s="19">
        <v>260</v>
      </c>
      <c r="C272" s="85"/>
      <c r="D272" s="19"/>
      <c r="E272" s="19"/>
    </row>
    <row r="273" spans="2:5" x14ac:dyDescent="0.25">
      <c r="B273" s="19">
        <v>261</v>
      </c>
      <c r="C273" s="85"/>
      <c r="D273" s="19"/>
      <c r="E273" s="19"/>
    </row>
    <row r="274" spans="2:5" x14ac:dyDescent="0.25">
      <c r="B274" s="19">
        <v>262</v>
      </c>
      <c r="C274" s="85"/>
      <c r="D274" s="19"/>
      <c r="E274" s="19"/>
    </row>
    <row r="275" spans="2:5" x14ac:dyDescent="0.25">
      <c r="B275" s="19">
        <v>263</v>
      </c>
      <c r="C275" s="85"/>
      <c r="D275" s="19"/>
      <c r="E275" s="19"/>
    </row>
    <row r="276" spans="2:5" x14ac:dyDescent="0.25">
      <c r="B276" s="19">
        <v>264</v>
      </c>
      <c r="C276" s="85"/>
      <c r="D276" s="19"/>
      <c r="E276" s="19"/>
    </row>
    <row r="277" spans="2:5" x14ac:dyDescent="0.25">
      <c r="B277" s="19">
        <v>265</v>
      </c>
      <c r="C277" s="85"/>
      <c r="D277" s="19"/>
      <c r="E277" s="19"/>
    </row>
    <row r="278" spans="2:5" x14ac:dyDescent="0.25">
      <c r="B278" s="19">
        <v>266</v>
      </c>
      <c r="C278" s="85"/>
      <c r="D278" s="19"/>
      <c r="E278" s="19"/>
    </row>
    <row r="279" spans="2:5" x14ac:dyDescent="0.25">
      <c r="B279" s="19">
        <v>267</v>
      </c>
      <c r="C279" s="85"/>
      <c r="D279" s="19"/>
      <c r="E279" s="19"/>
    </row>
    <row r="280" spans="2:5" x14ac:dyDescent="0.25">
      <c r="B280" s="19">
        <v>268</v>
      </c>
      <c r="C280" s="85"/>
      <c r="D280" s="19"/>
      <c r="E280" s="19"/>
    </row>
    <row r="281" spans="2:5" x14ac:dyDescent="0.25">
      <c r="B281" s="19">
        <v>269</v>
      </c>
      <c r="C281" s="85"/>
      <c r="D281" s="19"/>
      <c r="E281" s="19"/>
    </row>
    <row r="282" spans="2:5" x14ac:dyDescent="0.25">
      <c r="B282" s="19">
        <v>270</v>
      </c>
      <c r="C282" s="85"/>
      <c r="D282" s="19"/>
      <c r="E282" s="19"/>
    </row>
    <row r="283" spans="2:5" x14ac:dyDescent="0.25">
      <c r="B283" s="19">
        <v>271</v>
      </c>
      <c r="C283" s="85"/>
      <c r="D283" s="19"/>
      <c r="E283" s="19"/>
    </row>
    <row r="284" spans="2:5" x14ac:dyDescent="0.25">
      <c r="B284" s="19">
        <v>272</v>
      </c>
      <c r="C284" s="85"/>
      <c r="D284" s="19"/>
      <c r="E284" s="19"/>
    </row>
    <row r="285" spans="2:5" x14ac:dyDescent="0.25">
      <c r="B285" s="19">
        <v>273</v>
      </c>
      <c r="C285" s="85"/>
      <c r="D285" s="19"/>
      <c r="E285" s="19"/>
    </row>
    <row r="286" spans="2:5" x14ac:dyDescent="0.25">
      <c r="B286" s="19">
        <v>274</v>
      </c>
      <c r="C286" s="85"/>
      <c r="D286" s="19"/>
      <c r="E286" s="19"/>
    </row>
    <row r="287" spans="2:5" x14ac:dyDescent="0.25">
      <c r="B287" s="19">
        <v>275</v>
      </c>
      <c r="C287" s="85"/>
      <c r="D287" s="19"/>
      <c r="E287" s="19"/>
    </row>
    <row r="288" spans="2:5" x14ac:dyDescent="0.25">
      <c r="B288" s="19">
        <v>276</v>
      </c>
      <c r="C288" s="85"/>
      <c r="D288" s="19"/>
      <c r="E288" s="19"/>
    </row>
    <row r="289" spans="2:5" x14ac:dyDescent="0.25">
      <c r="B289" s="19">
        <v>277</v>
      </c>
      <c r="C289" s="85"/>
      <c r="D289" s="19"/>
      <c r="E289" s="19"/>
    </row>
    <row r="290" spans="2:5" x14ac:dyDescent="0.25">
      <c r="B290" s="19">
        <v>278</v>
      </c>
      <c r="C290" s="85"/>
      <c r="D290" s="19"/>
      <c r="E290" s="19"/>
    </row>
    <row r="291" spans="2:5" x14ac:dyDescent="0.25">
      <c r="B291" s="19">
        <v>279</v>
      </c>
      <c r="C291" s="85"/>
      <c r="D291" s="19"/>
      <c r="E291" s="19"/>
    </row>
    <row r="292" spans="2:5" x14ac:dyDescent="0.25">
      <c r="B292" s="19">
        <v>280</v>
      </c>
      <c r="C292" s="85"/>
      <c r="D292" s="19"/>
      <c r="E292" s="19"/>
    </row>
    <row r="293" spans="2:5" x14ac:dyDescent="0.25">
      <c r="B293" s="19">
        <v>281</v>
      </c>
      <c r="C293" s="85"/>
      <c r="D293" s="19"/>
      <c r="E293" s="19"/>
    </row>
    <row r="294" spans="2:5" x14ac:dyDescent="0.25">
      <c r="B294" s="19">
        <v>282</v>
      </c>
      <c r="C294" s="85"/>
      <c r="D294" s="19"/>
      <c r="E294" s="19"/>
    </row>
    <row r="295" spans="2:5" x14ac:dyDescent="0.25">
      <c r="B295" s="19">
        <v>283</v>
      </c>
      <c r="C295" s="85"/>
      <c r="D295" s="19"/>
      <c r="E295" s="19"/>
    </row>
    <row r="296" spans="2:5" x14ac:dyDescent="0.25">
      <c r="B296" s="19">
        <v>284</v>
      </c>
      <c r="C296" s="85"/>
      <c r="D296" s="19"/>
      <c r="E296" s="19"/>
    </row>
    <row r="297" spans="2:5" x14ac:dyDescent="0.25">
      <c r="B297" s="19">
        <v>285</v>
      </c>
      <c r="C297" s="85"/>
      <c r="D297" s="19"/>
      <c r="E297" s="19"/>
    </row>
    <row r="298" spans="2:5" x14ac:dyDescent="0.25">
      <c r="B298" s="19">
        <v>286</v>
      </c>
      <c r="C298" s="85"/>
      <c r="D298" s="19"/>
      <c r="E298" s="19"/>
    </row>
    <row r="299" spans="2:5" x14ac:dyDescent="0.25">
      <c r="B299" s="19">
        <v>287</v>
      </c>
      <c r="C299" s="85"/>
      <c r="D299" s="19"/>
      <c r="E299" s="19"/>
    </row>
    <row r="300" spans="2:5" x14ac:dyDescent="0.25">
      <c r="B300" s="19">
        <v>288</v>
      </c>
      <c r="C300" s="85"/>
      <c r="D300" s="19"/>
      <c r="E300" s="19"/>
    </row>
    <row r="301" spans="2:5" x14ac:dyDescent="0.25">
      <c r="B301" s="19">
        <v>289</v>
      </c>
      <c r="C301" s="85"/>
      <c r="D301" s="19"/>
      <c r="E301" s="19"/>
    </row>
    <row r="302" spans="2:5" x14ac:dyDescent="0.25">
      <c r="B302" s="19">
        <v>290</v>
      </c>
      <c r="C302" s="85"/>
      <c r="D302" s="19"/>
      <c r="E302" s="19"/>
    </row>
    <row r="303" spans="2:5" x14ac:dyDescent="0.25">
      <c r="B303" s="19">
        <v>291</v>
      </c>
      <c r="C303" s="85"/>
      <c r="D303" s="19"/>
      <c r="E303" s="19"/>
    </row>
    <row r="304" spans="2:5" x14ac:dyDescent="0.25">
      <c r="B304" s="19">
        <v>292</v>
      </c>
      <c r="C304" s="85"/>
      <c r="D304" s="19"/>
      <c r="E304" s="19"/>
    </row>
    <row r="305" spans="2:5" x14ac:dyDescent="0.25">
      <c r="B305" s="19">
        <v>293</v>
      </c>
      <c r="C305" s="85"/>
      <c r="D305" s="19"/>
      <c r="E305" s="19"/>
    </row>
    <row r="306" spans="2:5" x14ac:dyDescent="0.25">
      <c r="B306" s="19">
        <v>294</v>
      </c>
      <c r="C306" s="85"/>
      <c r="D306" s="19"/>
      <c r="E306" s="19"/>
    </row>
    <row r="307" spans="2:5" x14ac:dyDescent="0.25">
      <c r="B307" s="19">
        <v>295</v>
      </c>
      <c r="C307" s="85"/>
      <c r="D307" s="19"/>
      <c r="E307" s="19"/>
    </row>
    <row r="308" spans="2:5" x14ac:dyDescent="0.25">
      <c r="B308" s="19">
        <v>296</v>
      </c>
      <c r="C308" s="85"/>
      <c r="D308" s="19"/>
      <c r="E308" s="19"/>
    </row>
    <row r="309" spans="2:5" x14ac:dyDescent="0.25">
      <c r="B309" s="19">
        <v>297</v>
      </c>
      <c r="C309" s="85"/>
      <c r="D309" s="19"/>
      <c r="E309" s="19"/>
    </row>
    <row r="310" spans="2:5" x14ac:dyDescent="0.25">
      <c r="B310" s="19">
        <v>298</v>
      </c>
      <c r="C310" s="85"/>
      <c r="D310" s="19"/>
      <c r="E310" s="19"/>
    </row>
    <row r="311" spans="2:5" x14ac:dyDescent="0.25">
      <c r="B311" s="19">
        <v>299</v>
      </c>
      <c r="C311" s="85"/>
      <c r="D311" s="19"/>
      <c r="E311" s="19"/>
    </row>
    <row r="312" spans="2:5" x14ac:dyDescent="0.25">
      <c r="B312" s="19">
        <v>300</v>
      </c>
      <c r="C312" s="85"/>
      <c r="D312" s="19"/>
      <c r="E312" s="19"/>
    </row>
    <row r="313" spans="2:5" x14ac:dyDescent="0.25">
      <c r="B313" s="19">
        <v>301</v>
      </c>
      <c r="C313" s="85"/>
      <c r="D313" s="19"/>
      <c r="E313" s="19"/>
    </row>
    <row r="314" spans="2:5" x14ac:dyDescent="0.25">
      <c r="B314" s="19">
        <v>302</v>
      </c>
      <c r="C314" s="85"/>
      <c r="D314" s="19"/>
      <c r="E314" s="19"/>
    </row>
    <row r="315" spans="2:5" x14ac:dyDescent="0.25">
      <c r="B315" s="19">
        <v>303</v>
      </c>
      <c r="C315" s="85"/>
      <c r="D315" s="19"/>
      <c r="E315" s="19"/>
    </row>
    <row r="316" spans="2:5" x14ac:dyDescent="0.25">
      <c r="B316" s="19">
        <v>304</v>
      </c>
      <c r="C316" s="85"/>
      <c r="D316" s="19"/>
      <c r="E316" s="19"/>
    </row>
    <row r="317" spans="2:5" x14ac:dyDescent="0.25">
      <c r="B317" s="19">
        <v>305</v>
      </c>
      <c r="C317" s="85"/>
      <c r="D317" s="19"/>
      <c r="E317" s="19"/>
    </row>
    <row r="318" spans="2:5" x14ac:dyDescent="0.25">
      <c r="B318" s="19">
        <v>306</v>
      </c>
      <c r="C318" s="85"/>
      <c r="D318" s="19"/>
      <c r="E318" s="19"/>
    </row>
    <row r="319" spans="2:5" x14ac:dyDescent="0.25">
      <c r="B319" s="19">
        <v>307</v>
      </c>
      <c r="C319" s="85"/>
      <c r="D319" s="19"/>
      <c r="E319" s="19"/>
    </row>
    <row r="320" spans="2:5" x14ac:dyDescent="0.25">
      <c r="B320" s="19">
        <v>308</v>
      </c>
      <c r="C320" s="85"/>
      <c r="D320" s="19"/>
      <c r="E320" s="19"/>
    </row>
    <row r="321" spans="2:5" x14ac:dyDescent="0.25">
      <c r="B321" s="19">
        <v>309</v>
      </c>
      <c r="C321" s="85"/>
      <c r="D321" s="19"/>
      <c r="E321" s="19"/>
    </row>
    <row r="322" spans="2:5" x14ac:dyDescent="0.25">
      <c r="B322" s="19">
        <v>310</v>
      </c>
      <c r="C322" s="85"/>
      <c r="D322" s="19"/>
      <c r="E322" s="19"/>
    </row>
    <row r="323" spans="2:5" x14ac:dyDescent="0.25">
      <c r="B323" s="19">
        <v>311</v>
      </c>
      <c r="C323" s="85"/>
      <c r="D323" s="19"/>
      <c r="E323" s="19"/>
    </row>
    <row r="324" spans="2:5" x14ac:dyDescent="0.25">
      <c r="B324" s="19">
        <v>312</v>
      </c>
      <c r="C324" s="85"/>
      <c r="D324" s="19"/>
      <c r="E324" s="19"/>
    </row>
    <row r="325" spans="2:5" x14ac:dyDescent="0.25">
      <c r="B325" s="19">
        <v>313</v>
      </c>
      <c r="C325" s="85"/>
      <c r="D325" s="19"/>
      <c r="E325" s="19"/>
    </row>
    <row r="326" spans="2:5" x14ac:dyDescent="0.25">
      <c r="B326" s="19">
        <v>314</v>
      </c>
      <c r="C326" s="85"/>
      <c r="D326" s="19"/>
      <c r="E326" s="19"/>
    </row>
    <row r="327" spans="2:5" x14ac:dyDescent="0.25">
      <c r="B327" s="19">
        <v>315</v>
      </c>
      <c r="C327" s="85"/>
      <c r="D327" s="19"/>
      <c r="E327" s="19"/>
    </row>
    <row r="328" spans="2:5" x14ac:dyDescent="0.25">
      <c r="B328" s="19">
        <v>316</v>
      </c>
      <c r="C328" s="85"/>
      <c r="D328" s="19"/>
      <c r="E328" s="19"/>
    </row>
    <row r="329" spans="2:5" x14ac:dyDescent="0.25">
      <c r="B329" s="19">
        <v>317</v>
      </c>
      <c r="C329" s="85"/>
      <c r="D329" s="19"/>
      <c r="E329" s="19"/>
    </row>
    <row r="330" spans="2:5" x14ac:dyDescent="0.25">
      <c r="B330" s="19">
        <v>318</v>
      </c>
      <c r="C330" s="85"/>
      <c r="D330" s="19"/>
      <c r="E330" s="19"/>
    </row>
    <row r="331" spans="2:5" x14ac:dyDescent="0.25">
      <c r="B331" s="19">
        <v>319</v>
      </c>
      <c r="C331" s="85"/>
      <c r="D331" s="19"/>
      <c r="E331" s="19"/>
    </row>
    <row r="332" spans="2:5" x14ac:dyDescent="0.25">
      <c r="B332" s="19">
        <v>320</v>
      </c>
      <c r="C332" s="85"/>
      <c r="D332" s="19"/>
      <c r="E332" s="19"/>
    </row>
    <row r="333" spans="2:5" x14ac:dyDescent="0.25">
      <c r="B333" s="19">
        <v>321</v>
      </c>
      <c r="C333" s="85"/>
      <c r="D333" s="19"/>
      <c r="E333" s="19"/>
    </row>
    <row r="334" spans="2:5" x14ac:dyDescent="0.25">
      <c r="B334" s="19">
        <v>322</v>
      </c>
      <c r="C334" s="85"/>
      <c r="D334" s="19"/>
      <c r="E334" s="19"/>
    </row>
    <row r="335" spans="2:5" x14ac:dyDescent="0.25">
      <c r="B335" s="19">
        <v>323</v>
      </c>
      <c r="C335" s="85"/>
      <c r="D335" s="19"/>
      <c r="E335" s="19"/>
    </row>
    <row r="336" spans="2:5" x14ac:dyDescent="0.25">
      <c r="B336" s="19">
        <v>324</v>
      </c>
      <c r="C336" s="85"/>
      <c r="D336" s="19"/>
      <c r="E336" s="19"/>
    </row>
    <row r="337" spans="2:5" x14ac:dyDescent="0.25">
      <c r="B337" s="19">
        <v>325</v>
      </c>
      <c r="C337" s="85"/>
      <c r="D337" s="19"/>
      <c r="E337" s="19"/>
    </row>
    <row r="338" spans="2:5" x14ac:dyDescent="0.25">
      <c r="B338" s="19">
        <v>326</v>
      </c>
      <c r="C338" s="85"/>
      <c r="D338" s="19"/>
      <c r="E338" s="19"/>
    </row>
    <row r="339" spans="2:5" x14ac:dyDescent="0.25">
      <c r="B339" s="19">
        <v>327</v>
      </c>
      <c r="C339" s="85"/>
      <c r="D339" s="19"/>
      <c r="E339" s="19"/>
    </row>
    <row r="340" spans="2:5" x14ac:dyDescent="0.25">
      <c r="B340" s="19">
        <v>328</v>
      </c>
      <c r="C340" s="85"/>
      <c r="D340" s="19"/>
      <c r="E340" s="19"/>
    </row>
    <row r="341" spans="2:5" x14ac:dyDescent="0.25">
      <c r="B341" s="19">
        <v>329</v>
      </c>
      <c r="C341" s="85"/>
      <c r="D341" s="19"/>
      <c r="E341" s="19"/>
    </row>
    <row r="342" spans="2:5" x14ac:dyDescent="0.25">
      <c r="B342" s="19">
        <v>330</v>
      </c>
      <c r="C342" s="85"/>
      <c r="D342" s="19"/>
      <c r="E342" s="19"/>
    </row>
    <row r="343" spans="2:5" x14ac:dyDescent="0.25">
      <c r="B343" s="19">
        <v>331</v>
      </c>
      <c r="C343" s="85"/>
      <c r="D343" s="19"/>
      <c r="E343" s="19"/>
    </row>
    <row r="344" spans="2:5" x14ac:dyDescent="0.25">
      <c r="B344" s="19">
        <v>332</v>
      </c>
      <c r="C344" s="85"/>
      <c r="D344" s="19"/>
      <c r="E344" s="19"/>
    </row>
    <row r="345" spans="2:5" x14ac:dyDescent="0.25">
      <c r="B345" s="19">
        <v>333</v>
      </c>
      <c r="C345" s="85"/>
      <c r="D345" s="19"/>
      <c r="E345" s="19"/>
    </row>
    <row r="346" spans="2:5" x14ac:dyDescent="0.25">
      <c r="B346" s="19">
        <v>334</v>
      </c>
      <c r="C346" s="85"/>
      <c r="D346" s="19"/>
      <c r="E346" s="19"/>
    </row>
    <row r="347" spans="2:5" x14ac:dyDescent="0.25">
      <c r="B347" s="19">
        <v>335</v>
      </c>
      <c r="C347" s="85"/>
      <c r="D347" s="19"/>
      <c r="E347" s="19"/>
    </row>
    <row r="348" spans="2:5" x14ac:dyDescent="0.25">
      <c r="B348" s="19">
        <v>336</v>
      </c>
      <c r="C348" s="85"/>
      <c r="D348" s="19"/>
      <c r="E348" s="19"/>
    </row>
    <row r="349" spans="2:5" x14ac:dyDescent="0.25">
      <c r="B349" s="19">
        <v>337</v>
      </c>
      <c r="C349" s="85"/>
      <c r="D349" s="19"/>
      <c r="E349" s="19"/>
    </row>
    <row r="350" spans="2:5" x14ac:dyDescent="0.25">
      <c r="B350" s="19">
        <v>338</v>
      </c>
      <c r="C350" s="85"/>
      <c r="D350" s="19"/>
      <c r="E350" s="19"/>
    </row>
    <row r="351" spans="2:5" x14ac:dyDescent="0.25">
      <c r="B351" s="19">
        <v>339</v>
      </c>
      <c r="C351" s="85"/>
      <c r="D351" s="19"/>
      <c r="E351" s="19"/>
    </row>
    <row r="352" spans="2:5" x14ac:dyDescent="0.25">
      <c r="B352" s="19">
        <v>340</v>
      </c>
      <c r="C352" s="85"/>
      <c r="D352" s="19"/>
      <c r="E352" s="19"/>
    </row>
    <row r="353" spans="2:5" x14ac:dyDescent="0.25">
      <c r="B353" s="19">
        <v>341</v>
      </c>
      <c r="C353" s="85"/>
      <c r="D353" s="19"/>
      <c r="E353" s="19"/>
    </row>
    <row r="354" spans="2:5" x14ac:dyDescent="0.25">
      <c r="B354" s="19">
        <v>342</v>
      </c>
      <c r="C354" s="85"/>
      <c r="D354" s="19"/>
      <c r="E354" s="19"/>
    </row>
    <row r="355" spans="2:5" x14ac:dyDescent="0.25">
      <c r="B355" s="19">
        <v>343</v>
      </c>
      <c r="C355" s="85"/>
      <c r="D355" s="19"/>
      <c r="E355" s="19"/>
    </row>
    <row r="356" spans="2:5" x14ac:dyDescent="0.25">
      <c r="B356" s="19">
        <v>344</v>
      </c>
      <c r="C356" s="85"/>
      <c r="D356" s="19"/>
      <c r="E356" s="19"/>
    </row>
    <row r="357" spans="2:5" x14ac:dyDescent="0.25">
      <c r="B357" s="19">
        <v>345</v>
      </c>
      <c r="C357" s="85"/>
      <c r="D357" s="19"/>
      <c r="E357" s="19"/>
    </row>
    <row r="358" spans="2:5" x14ac:dyDescent="0.25">
      <c r="B358" s="19">
        <v>346</v>
      </c>
      <c r="C358" s="85"/>
      <c r="D358" s="19"/>
      <c r="E358" s="19"/>
    </row>
    <row r="359" spans="2:5" x14ac:dyDescent="0.25">
      <c r="B359" s="19">
        <v>347</v>
      </c>
      <c r="C359" s="85"/>
      <c r="D359" s="19"/>
      <c r="E359" s="19"/>
    </row>
    <row r="360" spans="2:5" x14ac:dyDescent="0.25">
      <c r="B360" s="19">
        <v>348</v>
      </c>
      <c r="C360" s="85"/>
      <c r="D360" s="19"/>
      <c r="E360" s="19"/>
    </row>
    <row r="361" spans="2:5" x14ac:dyDescent="0.25">
      <c r="B361" s="19">
        <v>349</v>
      </c>
      <c r="C361" s="85"/>
      <c r="D361" s="19"/>
      <c r="E361" s="19"/>
    </row>
    <row r="362" spans="2:5" x14ac:dyDescent="0.25">
      <c r="B362" s="19">
        <v>350</v>
      </c>
      <c r="C362" s="85"/>
      <c r="D362" s="19"/>
      <c r="E362" s="19"/>
    </row>
    <row r="363" spans="2:5" x14ac:dyDescent="0.25">
      <c r="B363" s="19">
        <v>351</v>
      </c>
      <c r="C363" s="85"/>
      <c r="D363" s="19"/>
      <c r="E363" s="19"/>
    </row>
    <row r="364" spans="2:5" x14ac:dyDescent="0.25">
      <c r="B364" s="19">
        <v>352</v>
      </c>
      <c r="C364" s="85"/>
      <c r="D364" s="19"/>
      <c r="E364" s="19"/>
    </row>
    <row r="365" spans="2:5" x14ac:dyDescent="0.25">
      <c r="B365" s="19">
        <v>353</v>
      </c>
      <c r="C365" s="85"/>
      <c r="D365" s="19"/>
      <c r="E365" s="19"/>
    </row>
    <row r="366" spans="2:5" x14ac:dyDescent="0.25">
      <c r="B366" s="19">
        <v>354</v>
      </c>
      <c r="C366" s="85"/>
      <c r="D366" s="19"/>
      <c r="E366" s="19"/>
    </row>
    <row r="367" spans="2:5" x14ac:dyDescent="0.25">
      <c r="B367" s="19">
        <v>355</v>
      </c>
      <c r="C367" s="85"/>
      <c r="D367" s="19"/>
      <c r="E367" s="19"/>
    </row>
    <row r="368" spans="2:5" x14ac:dyDescent="0.25">
      <c r="B368" s="19">
        <v>356</v>
      </c>
      <c r="C368" s="85"/>
      <c r="D368" s="19"/>
      <c r="E368" s="19"/>
    </row>
    <row r="369" spans="2:5" x14ac:dyDescent="0.25">
      <c r="B369" s="19">
        <v>357</v>
      </c>
      <c r="C369" s="85"/>
      <c r="D369" s="19"/>
      <c r="E369" s="19"/>
    </row>
    <row r="370" spans="2:5" x14ac:dyDescent="0.25">
      <c r="B370" s="19">
        <v>358</v>
      </c>
      <c r="C370" s="85"/>
      <c r="D370" s="19"/>
      <c r="E370" s="19"/>
    </row>
    <row r="371" spans="2:5" x14ac:dyDescent="0.25">
      <c r="B371" s="19">
        <v>359</v>
      </c>
      <c r="C371" s="85"/>
      <c r="D371" s="19"/>
      <c r="E371" s="19"/>
    </row>
    <row r="372" spans="2:5" x14ac:dyDescent="0.25">
      <c r="B372" s="19">
        <v>360</v>
      </c>
      <c r="C372" s="85"/>
      <c r="D372" s="19"/>
      <c r="E372" s="19"/>
    </row>
    <row r="373" spans="2:5" x14ac:dyDescent="0.25">
      <c r="B373" s="19">
        <v>361</v>
      </c>
      <c r="C373" s="85"/>
      <c r="D373" s="19"/>
      <c r="E373" s="19"/>
    </row>
    <row r="374" spans="2:5" x14ac:dyDescent="0.25">
      <c r="B374" s="19">
        <v>362</v>
      </c>
      <c r="C374" s="85"/>
      <c r="D374" s="19"/>
      <c r="E374" s="19"/>
    </row>
    <row r="375" spans="2:5" x14ac:dyDescent="0.25">
      <c r="B375" s="19">
        <v>363</v>
      </c>
      <c r="C375" s="85"/>
      <c r="D375" s="19"/>
      <c r="E375" s="19"/>
    </row>
    <row r="376" spans="2:5" x14ac:dyDescent="0.25">
      <c r="B376" s="19">
        <v>364</v>
      </c>
      <c r="C376" s="85"/>
      <c r="D376" s="19"/>
      <c r="E376" s="19"/>
    </row>
    <row r="377" spans="2:5" x14ac:dyDescent="0.25">
      <c r="B377" s="19">
        <v>365</v>
      </c>
      <c r="C377" s="85"/>
      <c r="D377" s="19"/>
      <c r="E377" s="19"/>
    </row>
    <row r="378" spans="2:5" x14ac:dyDescent="0.25">
      <c r="B378" s="19">
        <v>366</v>
      </c>
      <c r="C378" s="85"/>
      <c r="D378" s="19"/>
      <c r="E378" s="19"/>
    </row>
    <row r="379" spans="2:5" x14ac:dyDescent="0.25">
      <c r="B379" s="19">
        <v>367</v>
      </c>
      <c r="C379" s="85"/>
      <c r="D379" s="19"/>
      <c r="E379" s="19"/>
    </row>
    <row r="380" spans="2:5" x14ac:dyDescent="0.25">
      <c r="B380" s="19">
        <v>368</v>
      </c>
      <c r="C380" s="85"/>
      <c r="D380" s="19"/>
      <c r="E380" s="19"/>
    </row>
    <row r="381" spans="2:5" x14ac:dyDescent="0.25">
      <c r="B381" s="19">
        <v>369</v>
      </c>
      <c r="C381" s="85"/>
      <c r="D381" s="19"/>
      <c r="E381" s="19"/>
    </row>
    <row r="382" spans="2:5" x14ac:dyDescent="0.25">
      <c r="B382" s="19">
        <v>370</v>
      </c>
      <c r="C382" s="85"/>
      <c r="D382" s="19"/>
      <c r="E382" s="19"/>
    </row>
    <row r="383" spans="2:5" x14ac:dyDescent="0.25">
      <c r="B383" s="19">
        <v>371</v>
      </c>
      <c r="C383" s="85"/>
      <c r="D383" s="19"/>
      <c r="E383" s="19"/>
    </row>
    <row r="384" spans="2:5" x14ac:dyDescent="0.25">
      <c r="B384" s="19">
        <v>372</v>
      </c>
      <c r="C384" s="85"/>
      <c r="D384" s="19"/>
      <c r="E384" s="19"/>
    </row>
    <row r="385" spans="2:5" x14ac:dyDescent="0.25">
      <c r="B385" s="19">
        <v>373</v>
      </c>
      <c r="C385" s="85"/>
      <c r="D385" s="19"/>
      <c r="E385" s="19"/>
    </row>
    <row r="386" spans="2:5" x14ac:dyDescent="0.25">
      <c r="B386" s="19">
        <v>374</v>
      </c>
      <c r="C386" s="85"/>
      <c r="D386" s="19"/>
      <c r="E386" s="19"/>
    </row>
    <row r="387" spans="2:5" x14ac:dyDescent="0.25">
      <c r="B387" s="19">
        <v>375</v>
      </c>
      <c r="C387" s="85"/>
      <c r="D387" s="19"/>
      <c r="E387" s="19"/>
    </row>
    <row r="388" spans="2:5" x14ac:dyDescent="0.25">
      <c r="B388" s="19">
        <v>376</v>
      </c>
      <c r="C388" s="85"/>
      <c r="D388" s="19"/>
      <c r="E388" s="19"/>
    </row>
    <row r="389" spans="2:5" x14ac:dyDescent="0.25">
      <c r="B389" s="19">
        <v>377</v>
      </c>
      <c r="C389" s="85"/>
      <c r="D389" s="19"/>
      <c r="E389" s="19"/>
    </row>
    <row r="390" spans="2:5" x14ac:dyDescent="0.25">
      <c r="B390" s="19">
        <v>378</v>
      </c>
      <c r="C390" s="85"/>
      <c r="D390" s="19"/>
      <c r="E390" s="19"/>
    </row>
    <row r="391" spans="2:5" x14ac:dyDescent="0.25">
      <c r="B391" s="19">
        <v>379</v>
      </c>
      <c r="C391" s="85"/>
      <c r="D391" s="19"/>
      <c r="E391" s="19"/>
    </row>
    <row r="392" spans="2:5" x14ac:dyDescent="0.25">
      <c r="B392" s="19">
        <v>380</v>
      </c>
      <c r="C392" s="85"/>
      <c r="D392" s="19"/>
      <c r="E392" s="19"/>
    </row>
    <row r="393" spans="2:5" x14ac:dyDescent="0.25">
      <c r="B393" s="19">
        <v>381</v>
      </c>
      <c r="C393" s="85"/>
      <c r="D393" s="19"/>
      <c r="E393" s="19"/>
    </row>
    <row r="394" spans="2:5" x14ac:dyDescent="0.25">
      <c r="B394" s="19">
        <v>382</v>
      </c>
      <c r="C394" s="85"/>
      <c r="D394" s="19"/>
      <c r="E394" s="19"/>
    </row>
    <row r="395" spans="2:5" x14ac:dyDescent="0.25">
      <c r="B395" s="19">
        <v>383</v>
      </c>
      <c r="C395" s="85"/>
      <c r="D395" s="19"/>
      <c r="E395" s="19"/>
    </row>
    <row r="396" spans="2:5" x14ac:dyDescent="0.25">
      <c r="B396" s="19">
        <v>384</v>
      </c>
      <c r="C396" s="85"/>
      <c r="D396" s="19"/>
      <c r="E396" s="19"/>
    </row>
    <row r="397" spans="2:5" x14ac:dyDescent="0.25">
      <c r="B397" s="19">
        <v>385</v>
      </c>
      <c r="C397" s="85"/>
      <c r="D397" s="19"/>
      <c r="E397" s="19"/>
    </row>
    <row r="398" spans="2:5" x14ac:dyDescent="0.25">
      <c r="B398" s="19">
        <v>386</v>
      </c>
      <c r="C398" s="85"/>
      <c r="D398" s="19"/>
      <c r="E398" s="19"/>
    </row>
    <row r="399" spans="2:5" x14ac:dyDescent="0.25">
      <c r="B399" s="19">
        <v>387</v>
      </c>
      <c r="C399" s="85"/>
      <c r="D399" s="19"/>
      <c r="E399" s="19"/>
    </row>
    <row r="400" spans="2:5" x14ac:dyDescent="0.25">
      <c r="B400" s="19">
        <v>388</v>
      </c>
      <c r="C400" s="85"/>
      <c r="D400" s="19"/>
      <c r="E400" s="19"/>
    </row>
    <row r="401" spans="2:5" x14ac:dyDescent="0.25">
      <c r="B401" s="19">
        <v>389</v>
      </c>
      <c r="C401" s="85"/>
      <c r="D401" s="19"/>
      <c r="E401" s="19"/>
    </row>
    <row r="402" spans="2:5" x14ac:dyDescent="0.25">
      <c r="B402" s="19">
        <v>390</v>
      </c>
      <c r="C402" s="85"/>
      <c r="D402" s="19"/>
      <c r="E402" s="19"/>
    </row>
    <row r="403" spans="2:5" x14ac:dyDescent="0.25">
      <c r="B403" s="19">
        <v>391</v>
      </c>
      <c r="C403" s="85"/>
      <c r="D403" s="19"/>
      <c r="E403" s="19"/>
    </row>
    <row r="404" spans="2:5" x14ac:dyDescent="0.25">
      <c r="B404" s="19">
        <v>392</v>
      </c>
      <c r="C404" s="85"/>
      <c r="D404" s="19"/>
      <c r="E404" s="19"/>
    </row>
    <row r="405" spans="2:5" x14ac:dyDescent="0.25">
      <c r="B405" s="19">
        <v>393</v>
      </c>
      <c r="C405" s="85"/>
      <c r="D405" s="19"/>
      <c r="E405" s="19"/>
    </row>
    <row r="406" spans="2:5" x14ac:dyDescent="0.25">
      <c r="B406" s="19">
        <v>394</v>
      </c>
      <c r="C406" s="85"/>
      <c r="D406" s="19"/>
      <c r="E406" s="19"/>
    </row>
    <row r="407" spans="2:5" x14ac:dyDescent="0.25">
      <c r="B407" s="19">
        <v>395</v>
      </c>
      <c r="C407" s="85"/>
      <c r="D407" s="19"/>
      <c r="E407" s="19"/>
    </row>
    <row r="408" spans="2:5" x14ac:dyDescent="0.25">
      <c r="B408" s="19">
        <v>396</v>
      </c>
      <c r="C408" s="85"/>
      <c r="D408" s="19"/>
      <c r="E408" s="19"/>
    </row>
    <row r="409" spans="2:5" x14ac:dyDescent="0.25">
      <c r="B409" s="19">
        <v>397</v>
      </c>
      <c r="C409" s="85"/>
      <c r="D409" s="19"/>
      <c r="E409" s="19"/>
    </row>
    <row r="410" spans="2:5" x14ac:dyDescent="0.25">
      <c r="B410" s="19">
        <v>398</v>
      </c>
      <c r="C410" s="85"/>
      <c r="D410" s="19"/>
      <c r="E410" s="19"/>
    </row>
    <row r="411" spans="2:5" x14ac:dyDescent="0.25">
      <c r="B411" s="19">
        <v>399</v>
      </c>
      <c r="C411" s="85"/>
      <c r="D411" s="19"/>
      <c r="E411" s="19"/>
    </row>
    <row r="412" spans="2:5" x14ac:dyDescent="0.25">
      <c r="B412" s="19">
        <v>400</v>
      </c>
      <c r="C412" s="85"/>
      <c r="D412" s="19"/>
      <c r="E412" s="19"/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412"/>
  </dataValidations>
  <pageMargins left="0.56000000000000005" right="0.45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1" sqref="G21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8" t="s">
        <v>96</v>
      </c>
      <c r="D3" s="231" t="str">
        <f ca="1">RIGHT(CELL("filename",D3),LEN(CELL("filename",D3))-FIND("]",CELL("filename",D3)))</f>
        <v>神奈川</v>
      </c>
      <c r="E3" s="231"/>
      <c r="F3" s="104"/>
      <c r="G3" s="99" t="s">
        <v>83</v>
      </c>
      <c r="H3" s="100">
        <f>SUM(D13:D412)</f>
        <v>0</v>
      </c>
      <c r="I3" s="101" t="s">
        <v>90</v>
      </c>
    </row>
    <row r="4" spans="2:11" ht="15" customHeight="1" x14ac:dyDescent="0.25">
      <c r="C4" s="103"/>
      <c r="D4" s="104"/>
      <c r="E4" s="104"/>
      <c r="F4" s="104"/>
      <c r="G4" s="99" t="s">
        <v>84</v>
      </c>
      <c r="H4" s="100">
        <f>SUM(E13:E412)</f>
        <v>0</v>
      </c>
      <c r="I4" s="101" t="s">
        <v>90</v>
      </c>
    </row>
    <row r="5" spans="2:11" ht="15" customHeight="1" x14ac:dyDescent="0.25">
      <c r="C5" s="98" t="s">
        <v>76</v>
      </c>
      <c r="D5" s="232"/>
      <c r="E5" s="232"/>
      <c r="F5" s="104"/>
      <c r="G5" s="99" t="s">
        <v>85</v>
      </c>
      <c r="H5" s="100">
        <f>SUM(H3:H4)</f>
        <v>0</v>
      </c>
      <c r="I5" s="10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8" t="s">
        <v>94</v>
      </c>
      <c r="D7" s="233">
        <f>COUNTIF(D13:D412,$G$1)</f>
        <v>0</v>
      </c>
      <c r="E7" s="233"/>
      <c r="F7" s="104"/>
      <c r="G7" s="98" t="s">
        <v>77</v>
      </c>
      <c r="H7" s="102">
        <f>COUNT(D13:D412)</f>
        <v>0</v>
      </c>
      <c r="I7" s="101" t="s">
        <v>95</v>
      </c>
    </row>
    <row r="8" spans="2:11" x14ac:dyDescent="0.25">
      <c r="C8" s="98" t="s">
        <v>92</v>
      </c>
      <c r="D8" s="233">
        <f>COUNTIF(E13:E412,$G$1)</f>
        <v>0</v>
      </c>
      <c r="E8" s="233"/>
      <c r="F8" s="104"/>
      <c r="G8" s="98" t="s">
        <v>78</v>
      </c>
      <c r="H8" s="102">
        <f>COUNT(E13:E412)</f>
        <v>0</v>
      </c>
      <c r="I8" s="101" t="s">
        <v>95</v>
      </c>
    </row>
    <row r="9" spans="2:11" x14ac:dyDescent="0.25">
      <c r="C9" s="98" t="s">
        <v>93</v>
      </c>
      <c r="D9" s="233">
        <f>SUM(K13:K412)</f>
        <v>0</v>
      </c>
      <c r="E9" s="233"/>
      <c r="F9" s="104"/>
      <c r="G9" s="98" t="s">
        <v>79</v>
      </c>
      <c r="H9" s="102">
        <f>COUNTA(C13:C412)</f>
        <v>0</v>
      </c>
      <c r="I9" s="10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2" sqref="G22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8" t="s">
        <v>96</v>
      </c>
      <c r="D3" s="231" t="str">
        <f ca="1">RIGHT(CELL("filename",D3),LEN(CELL("filename",D3))-FIND("]",CELL("filename",D3)))</f>
        <v>山梨</v>
      </c>
      <c r="E3" s="231"/>
      <c r="F3" s="104"/>
      <c r="G3" s="99" t="s">
        <v>83</v>
      </c>
      <c r="H3" s="100">
        <f>SUM(D13:D212)</f>
        <v>0</v>
      </c>
      <c r="I3" s="101" t="s">
        <v>90</v>
      </c>
    </row>
    <row r="4" spans="2:11" ht="15" customHeight="1" x14ac:dyDescent="0.25">
      <c r="C4" s="103"/>
      <c r="D4" s="104"/>
      <c r="E4" s="104"/>
      <c r="F4" s="104"/>
      <c r="G4" s="99" t="s">
        <v>84</v>
      </c>
      <c r="H4" s="100">
        <f>SUM(E13:E212)</f>
        <v>0</v>
      </c>
      <c r="I4" s="101" t="s">
        <v>90</v>
      </c>
    </row>
    <row r="5" spans="2:11" ht="15" customHeight="1" x14ac:dyDescent="0.25">
      <c r="C5" s="98" t="s">
        <v>76</v>
      </c>
      <c r="D5" s="232"/>
      <c r="E5" s="232"/>
      <c r="F5" s="104"/>
      <c r="G5" s="99" t="s">
        <v>85</v>
      </c>
      <c r="H5" s="100">
        <f>SUM(H3:H4)</f>
        <v>0</v>
      </c>
      <c r="I5" s="10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8" t="s">
        <v>94</v>
      </c>
      <c r="D7" s="233">
        <f>COUNTIF(D13:D212,$G$1)</f>
        <v>0</v>
      </c>
      <c r="E7" s="233"/>
      <c r="F7" s="104"/>
      <c r="G7" s="98" t="s">
        <v>77</v>
      </c>
      <c r="H7" s="102">
        <f>COUNT(D13:D212)</f>
        <v>0</v>
      </c>
      <c r="I7" s="101" t="s">
        <v>95</v>
      </c>
    </row>
    <row r="8" spans="2:11" x14ac:dyDescent="0.25">
      <c r="C8" s="98" t="s">
        <v>92</v>
      </c>
      <c r="D8" s="233">
        <f>COUNTIF(E13:E212,$G$1)</f>
        <v>0</v>
      </c>
      <c r="E8" s="233"/>
      <c r="F8" s="104"/>
      <c r="G8" s="98" t="s">
        <v>78</v>
      </c>
      <c r="H8" s="102">
        <f>COUNT(E13:E212)</f>
        <v>0</v>
      </c>
      <c r="I8" s="101" t="s">
        <v>95</v>
      </c>
    </row>
    <row r="9" spans="2:11" x14ac:dyDescent="0.25">
      <c r="C9" s="98" t="s">
        <v>93</v>
      </c>
      <c r="D9" s="233">
        <f>SUM(K13:K212)</f>
        <v>0</v>
      </c>
      <c r="E9" s="233"/>
      <c r="F9" s="104"/>
      <c r="G9" s="98" t="s">
        <v>79</v>
      </c>
      <c r="H9" s="102">
        <f>COUNTA(C13:C212)</f>
        <v>0</v>
      </c>
      <c r="I9" s="10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2" sqref="G22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05" t="s">
        <v>97</v>
      </c>
      <c r="D3" s="234" t="str">
        <f ca="1">RIGHT(CELL("filename",D3),LEN(CELL("filename",D3))-FIND("]",CELL("filename",D3)))</f>
        <v>新潟</v>
      </c>
      <c r="E3" s="234"/>
      <c r="F3" s="104"/>
      <c r="G3" s="106" t="s">
        <v>83</v>
      </c>
      <c r="H3" s="107">
        <f>SUM(D13:D212)</f>
        <v>0</v>
      </c>
      <c r="I3" s="108" t="s">
        <v>90</v>
      </c>
    </row>
    <row r="4" spans="2:11" ht="15" customHeight="1" x14ac:dyDescent="0.25">
      <c r="C4" s="103"/>
      <c r="D4" s="104"/>
      <c r="E4" s="104"/>
      <c r="F4" s="104"/>
      <c r="G4" s="106" t="s">
        <v>84</v>
      </c>
      <c r="H4" s="107">
        <f>SUM(E13:E212)</f>
        <v>0</v>
      </c>
      <c r="I4" s="108" t="s">
        <v>90</v>
      </c>
    </row>
    <row r="5" spans="2:11" ht="15" customHeight="1" x14ac:dyDescent="0.25">
      <c r="C5" s="105" t="s">
        <v>76</v>
      </c>
      <c r="D5" s="232"/>
      <c r="E5" s="232"/>
      <c r="F5" s="104"/>
      <c r="G5" s="106" t="s">
        <v>85</v>
      </c>
      <c r="H5" s="107">
        <f>SUM(H3:H4)</f>
        <v>0</v>
      </c>
      <c r="I5" s="108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05" t="s">
        <v>94</v>
      </c>
      <c r="D7" s="235">
        <f>COUNTIF(D13:D212,$G$1)</f>
        <v>0</v>
      </c>
      <c r="E7" s="235"/>
      <c r="F7" s="104"/>
      <c r="G7" s="105" t="s">
        <v>77</v>
      </c>
      <c r="H7" s="109">
        <f>COUNT(D13:D212)</f>
        <v>0</v>
      </c>
      <c r="I7" s="108" t="s">
        <v>95</v>
      </c>
    </row>
    <row r="8" spans="2:11" x14ac:dyDescent="0.25">
      <c r="C8" s="105" t="s">
        <v>92</v>
      </c>
      <c r="D8" s="235">
        <f>COUNTIF(E13:E212,$G$1)</f>
        <v>0</v>
      </c>
      <c r="E8" s="235"/>
      <c r="F8" s="104"/>
      <c r="G8" s="105" t="s">
        <v>78</v>
      </c>
      <c r="H8" s="109">
        <f>COUNT(E13:E212)</f>
        <v>0</v>
      </c>
      <c r="I8" s="108" t="s">
        <v>95</v>
      </c>
    </row>
    <row r="9" spans="2:11" x14ac:dyDescent="0.25">
      <c r="C9" s="105" t="s">
        <v>93</v>
      </c>
      <c r="D9" s="235">
        <f>SUM(K13:K212)</f>
        <v>0</v>
      </c>
      <c r="E9" s="235"/>
      <c r="F9" s="104"/>
      <c r="G9" s="105" t="s">
        <v>79</v>
      </c>
      <c r="H9" s="109">
        <f>COUNTA(C13:C212)</f>
        <v>0</v>
      </c>
      <c r="I9" s="108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2" sqref="G22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05" t="s">
        <v>97</v>
      </c>
      <c r="D3" s="234" t="str">
        <f ca="1">RIGHT(CELL("filename",D3),LEN(CELL("filename",D3))-FIND("]",CELL("filename",D3)))</f>
        <v>富山</v>
      </c>
      <c r="E3" s="234"/>
      <c r="F3" s="104"/>
      <c r="G3" s="106" t="s">
        <v>83</v>
      </c>
      <c r="H3" s="107">
        <f>SUM(D13:D212)</f>
        <v>0</v>
      </c>
      <c r="I3" s="108" t="s">
        <v>90</v>
      </c>
    </row>
    <row r="4" spans="2:11" ht="15" customHeight="1" x14ac:dyDescent="0.25">
      <c r="C4" s="103"/>
      <c r="D4" s="104"/>
      <c r="E4" s="104"/>
      <c r="F4" s="104"/>
      <c r="G4" s="106" t="s">
        <v>84</v>
      </c>
      <c r="H4" s="107">
        <f>SUM(E13:E212)</f>
        <v>0</v>
      </c>
      <c r="I4" s="108" t="s">
        <v>90</v>
      </c>
    </row>
    <row r="5" spans="2:11" ht="15" customHeight="1" x14ac:dyDescent="0.25">
      <c r="C5" s="105" t="s">
        <v>76</v>
      </c>
      <c r="D5" s="232"/>
      <c r="E5" s="232"/>
      <c r="F5" s="104"/>
      <c r="G5" s="106" t="s">
        <v>85</v>
      </c>
      <c r="H5" s="107">
        <f>SUM(H3:H4)</f>
        <v>0</v>
      </c>
      <c r="I5" s="108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05" t="s">
        <v>94</v>
      </c>
      <c r="D7" s="235">
        <f>COUNTIF(D13:D212,$G$1)</f>
        <v>0</v>
      </c>
      <c r="E7" s="235"/>
      <c r="F7" s="104"/>
      <c r="G7" s="105" t="s">
        <v>77</v>
      </c>
      <c r="H7" s="109">
        <f>COUNT(D13:D212)</f>
        <v>0</v>
      </c>
      <c r="I7" s="108" t="s">
        <v>95</v>
      </c>
    </row>
    <row r="8" spans="2:11" x14ac:dyDescent="0.25">
      <c r="C8" s="105" t="s">
        <v>92</v>
      </c>
      <c r="D8" s="235">
        <f>COUNTIF(E13:E212,$G$1)</f>
        <v>0</v>
      </c>
      <c r="E8" s="235"/>
      <c r="F8" s="104"/>
      <c r="G8" s="105" t="s">
        <v>78</v>
      </c>
      <c r="H8" s="109">
        <f>COUNT(E13:E212)</f>
        <v>0</v>
      </c>
      <c r="I8" s="108" t="s">
        <v>95</v>
      </c>
    </row>
    <row r="9" spans="2:11" x14ac:dyDescent="0.25">
      <c r="C9" s="105" t="s">
        <v>93</v>
      </c>
      <c r="D9" s="235">
        <f>SUM(K13:K212)</f>
        <v>0</v>
      </c>
      <c r="E9" s="235"/>
      <c r="F9" s="104"/>
      <c r="G9" s="105" t="s">
        <v>79</v>
      </c>
      <c r="H9" s="109">
        <f>COUNTA(C13:C212)</f>
        <v>0</v>
      </c>
      <c r="I9" s="108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01"/>
  <sheetViews>
    <sheetView workbookViewId="0">
      <selection activeCell="N14" sqref="N14"/>
    </sheetView>
  </sheetViews>
  <sheetFormatPr defaultRowHeight="15.75" x14ac:dyDescent="0.25"/>
  <cols>
    <col min="1" max="1" width="3.77734375" style="5" customWidth="1"/>
    <col min="2" max="2" width="20.21875" style="5" customWidth="1"/>
    <col min="3" max="4" width="3.88671875" style="5" customWidth="1"/>
    <col min="5" max="5" width="2.88671875" style="5" customWidth="1"/>
    <col min="6" max="6" width="3.77734375" style="5" customWidth="1"/>
    <col min="7" max="7" width="19.33203125" style="5" customWidth="1"/>
    <col min="8" max="8" width="4.6640625" style="5" customWidth="1"/>
    <col min="9" max="9" width="4" style="5" customWidth="1"/>
    <col min="10" max="10" width="3.21875" style="5" customWidth="1"/>
    <col min="11" max="11" width="3.77734375" style="5" customWidth="1"/>
    <col min="12" max="12" width="4.5546875" style="5" customWidth="1"/>
    <col min="13" max="13" width="4.109375" style="5" customWidth="1"/>
    <col min="14" max="16384" width="8.88671875" style="5"/>
  </cols>
  <sheetData>
    <row r="1" spans="2:11" ht="21.75" x14ac:dyDescent="0.25">
      <c r="B1" s="133" t="str">
        <f>表紙!D33&amp;"　全国高体連テニス専門部環境調査表"</f>
        <v>2016　全国高体連テニス専門部環境調査表</v>
      </c>
      <c r="C1" s="133"/>
      <c r="D1" s="133"/>
      <c r="E1" s="133"/>
      <c r="F1" s="133"/>
      <c r="G1" s="133"/>
      <c r="H1" s="133"/>
      <c r="I1" s="133"/>
      <c r="J1" s="133"/>
      <c r="K1" s="7"/>
    </row>
    <row r="2" spans="2:11" x14ac:dyDescent="0.25">
      <c r="H2" s="134" t="str">
        <f>表紙!D33&amp;"年 ６月現在"</f>
        <v>2016年 ６月現在</v>
      </c>
      <c r="I2" s="134"/>
      <c r="J2" s="134"/>
      <c r="K2" s="6"/>
    </row>
    <row r="3" spans="2:11" s="28" customFormat="1" ht="13.5" x14ac:dyDescent="0.15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s="28" customFormat="1" ht="13.5" x14ac:dyDescent="0.15">
      <c r="B4" s="29" t="s">
        <v>6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s="28" customFormat="1" ht="13.5" x14ac:dyDescent="0.15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2:11" s="28" customFormat="1" ht="13.5" x14ac:dyDescent="0.15">
      <c r="B6" s="30" t="s">
        <v>110</v>
      </c>
      <c r="C6" s="135">
        <f>C68</f>
        <v>0</v>
      </c>
      <c r="D6" s="136"/>
      <c r="E6" s="31" t="s">
        <v>7</v>
      </c>
      <c r="F6" s="27"/>
      <c r="G6" s="30" t="s">
        <v>80</v>
      </c>
      <c r="H6" s="137">
        <f>H68</f>
        <v>0</v>
      </c>
      <c r="I6" s="137"/>
      <c r="J6" s="31" t="s">
        <v>8</v>
      </c>
      <c r="K6" s="27"/>
    </row>
    <row r="7" spans="2:11" s="28" customFormat="1" ht="13.5" x14ac:dyDescent="0.15">
      <c r="B7" s="32" t="s">
        <v>111</v>
      </c>
      <c r="C7" s="138">
        <f>C69</f>
        <v>0</v>
      </c>
      <c r="D7" s="139"/>
      <c r="E7" s="33" t="s">
        <v>7</v>
      </c>
      <c r="F7" s="27"/>
      <c r="G7" s="32" t="s">
        <v>81</v>
      </c>
      <c r="H7" s="140">
        <f t="shared" ref="H7:H8" si="0">H69</f>
        <v>0</v>
      </c>
      <c r="I7" s="140"/>
      <c r="J7" s="33" t="s">
        <v>8</v>
      </c>
      <c r="K7" s="27"/>
    </row>
    <row r="8" spans="2:11" s="28" customFormat="1" ht="13.5" x14ac:dyDescent="0.15">
      <c r="B8" s="34" t="s">
        <v>107</v>
      </c>
      <c r="C8" s="141">
        <f>C70</f>
        <v>0</v>
      </c>
      <c r="D8" s="142"/>
      <c r="E8" s="35" t="s">
        <v>7</v>
      </c>
      <c r="F8" s="27"/>
      <c r="G8" s="34" t="s">
        <v>82</v>
      </c>
      <c r="H8" s="143">
        <f t="shared" si="0"/>
        <v>0</v>
      </c>
      <c r="I8" s="143"/>
      <c r="J8" s="35" t="s">
        <v>8</v>
      </c>
      <c r="K8" s="27"/>
    </row>
    <row r="9" spans="2:11" s="28" customFormat="1" ht="13.5" x14ac:dyDescent="0.15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2:11" s="28" customFormat="1" ht="13.5" x14ac:dyDescent="0.15">
      <c r="B10" s="36" t="s">
        <v>9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2:11" s="28" customFormat="1" ht="13.5" x14ac:dyDescent="0.15"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2:11" s="28" customFormat="1" ht="13.5" x14ac:dyDescent="0.15">
      <c r="B12" s="30" t="s">
        <v>112</v>
      </c>
      <c r="C12" s="146">
        <f>C75+C82+C89+C96+C103+C110</f>
        <v>0</v>
      </c>
      <c r="D12" s="146"/>
      <c r="E12" s="31" t="s">
        <v>7</v>
      </c>
      <c r="F12" s="27"/>
      <c r="G12" s="30" t="s">
        <v>80</v>
      </c>
      <c r="H12" s="137">
        <f>H75+H82+H89+H96+H103+H110</f>
        <v>0</v>
      </c>
      <c r="I12" s="137"/>
      <c r="J12" s="31" t="s">
        <v>8</v>
      </c>
      <c r="K12" s="27"/>
    </row>
    <row r="13" spans="2:11" s="28" customFormat="1" ht="13.5" x14ac:dyDescent="0.15">
      <c r="B13" s="32" t="s">
        <v>111</v>
      </c>
      <c r="C13" s="147">
        <f>C76+C83+C90+C97+C104+C111</f>
        <v>0</v>
      </c>
      <c r="D13" s="147"/>
      <c r="E13" s="33" t="s">
        <v>7</v>
      </c>
      <c r="F13" s="27"/>
      <c r="G13" s="32" t="s">
        <v>81</v>
      </c>
      <c r="H13" s="140">
        <f>H76+H83+H90+H97+H104+H111</f>
        <v>0</v>
      </c>
      <c r="I13" s="140"/>
      <c r="J13" s="33" t="s">
        <v>8</v>
      </c>
      <c r="K13" s="27"/>
    </row>
    <row r="14" spans="2:11" s="28" customFormat="1" ht="13.5" x14ac:dyDescent="0.15">
      <c r="B14" s="34" t="s">
        <v>107</v>
      </c>
      <c r="C14" s="141">
        <f>C77+C84+C91+C98+C105+C112</f>
        <v>0</v>
      </c>
      <c r="D14" s="142"/>
      <c r="E14" s="35" t="s">
        <v>7</v>
      </c>
      <c r="F14" s="27"/>
      <c r="G14" s="34" t="s">
        <v>82</v>
      </c>
      <c r="H14" s="143">
        <f>SUM(H12:I13)</f>
        <v>0</v>
      </c>
      <c r="I14" s="143"/>
      <c r="J14" s="35" t="s">
        <v>8</v>
      </c>
      <c r="K14" s="27"/>
    </row>
    <row r="15" spans="2:11" s="28" customFormat="1" ht="13.5" x14ac:dyDescent="0.15"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2:11" s="28" customFormat="1" ht="13.5" x14ac:dyDescent="0.15">
      <c r="B16" s="37" t="s">
        <v>10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2:11" s="28" customFormat="1" ht="13.5" x14ac:dyDescent="0.15"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2:11" s="28" customFormat="1" ht="13.5" x14ac:dyDescent="0.15">
      <c r="B18" s="30" t="s">
        <v>113</v>
      </c>
      <c r="C18" s="144">
        <f>C117+C124+C131+C138+C145+C152+C159+C166</f>
        <v>0</v>
      </c>
      <c r="D18" s="144"/>
      <c r="E18" s="31" t="s">
        <v>7</v>
      </c>
      <c r="F18" s="27"/>
      <c r="G18" s="30" t="s">
        <v>80</v>
      </c>
      <c r="H18" s="137">
        <f>H117+H124+H131+H138+H145+H152+H159+H166</f>
        <v>0</v>
      </c>
      <c r="I18" s="137"/>
      <c r="J18" s="31" t="s">
        <v>8</v>
      </c>
      <c r="K18" s="27"/>
    </row>
    <row r="19" spans="2:11" s="28" customFormat="1" ht="13.5" x14ac:dyDescent="0.15">
      <c r="B19" s="32" t="s">
        <v>111</v>
      </c>
      <c r="C19" s="145">
        <f>C118+C125+C132+C139+C146+C153+C160+C167</f>
        <v>0</v>
      </c>
      <c r="D19" s="145"/>
      <c r="E19" s="33" t="s">
        <v>7</v>
      </c>
      <c r="F19" s="27"/>
      <c r="G19" s="32" t="s">
        <v>81</v>
      </c>
      <c r="H19" s="140">
        <f>H118+H125+H132+H139+H146+H153+H160+H167</f>
        <v>0</v>
      </c>
      <c r="I19" s="140"/>
      <c r="J19" s="33" t="s">
        <v>8</v>
      </c>
      <c r="K19" s="27"/>
    </row>
    <row r="20" spans="2:11" s="28" customFormat="1" ht="13.5" x14ac:dyDescent="0.15">
      <c r="B20" s="34" t="s">
        <v>107</v>
      </c>
      <c r="C20" s="148">
        <f>C119+C126+C133+C140+C147+C154+C161+C168</f>
        <v>0</v>
      </c>
      <c r="D20" s="148"/>
      <c r="E20" s="35" t="s">
        <v>7</v>
      </c>
      <c r="F20" s="27"/>
      <c r="G20" s="34" t="s">
        <v>82</v>
      </c>
      <c r="H20" s="143">
        <f>SUM(H18:I19)</f>
        <v>0</v>
      </c>
      <c r="I20" s="143"/>
      <c r="J20" s="35" t="s">
        <v>8</v>
      </c>
      <c r="K20" s="27"/>
    </row>
    <row r="21" spans="2:11" s="28" customFormat="1" ht="13.5" x14ac:dyDescent="0.15"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2:11" s="28" customFormat="1" ht="13.5" x14ac:dyDescent="0.15">
      <c r="B22" s="38" t="s">
        <v>11</v>
      </c>
      <c r="C22" s="27"/>
      <c r="D22" s="27"/>
      <c r="E22" s="27"/>
      <c r="F22" s="27"/>
      <c r="G22" s="27"/>
      <c r="H22" s="27"/>
      <c r="I22" s="27"/>
      <c r="J22" s="27"/>
      <c r="K22" s="27"/>
    </row>
    <row r="23" spans="2:11" s="28" customFormat="1" ht="13.5" x14ac:dyDescent="0.15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2:11" s="28" customFormat="1" ht="13.5" x14ac:dyDescent="0.15">
      <c r="B24" s="30" t="s">
        <v>114</v>
      </c>
      <c r="C24" s="144">
        <f>C173+C180+C187+C194+C201</f>
        <v>0</v>
      </c>
      <c r="D24" s="144"/>
      <c r="E24" s="31" t="s">
        <v>7</v>
      </c>
      <c r="F24" s="27"/>
      <c r="G24" s="30" t="s">
        <v>80</v>
      </c>
      <c r="H24" s="137">
        <f>H173+H180+H187+H194+H201</f>
        <v>0</v>
      </c>
      <c r="I24" s="137"/>
      <c r="J24" s="31" t="s">
        <v>8</v>
      </c>
      <c r="K24" s="27"/>
    </row>
    <row r="25" spans="2:11" s="28" customFormat="1" ht="13.5" x14ac:dyDescent="0.15">
      <c r="B25" s="32" t="s">
        <v>115</v>
      </c>
      <c r="C25" s="145">
        <f>C174+C181+C188+C195+C202</f>
        <v>0</v>
      </c>
      <c r="D25" s="145"/>
      <c r="E25" s="33" t="s">
        <v>7</v>
      </c>
      <c r="F25" s="27"/>
      <c r="G25" s="32" t="s">
        <v>81</v>
      </c>
      <c r="H25" s="140">
        <f>H174+H181+H188+H195+H202</f>
        <v>0</v>
      </c>
      <c r="I25" s="140"/>
      <c r="J25" s="33" t="s">
        <v>8</v>
      </c>
      <c r="K25" s="27"/>
    </row>
    <row r="26" spans="2:11" s="28" customFormat="1" ht="13.5" x14ac:dyDescent="0.15">
      <c r="B26" s="34" t="s">
        <v>107</v>
      </c>
      <c r="C26" s="148">
        <f>C175+C182+C189+C196+C203</f>
        <v>0</v>
      </c>
      <c r="D26" s="148"/>
      <c r="E26" s="35" t="s">
        <v>7</v>
      </c>
      <c r="F26" s="27"/>
      <c r="G26" s="34" t="s">
        <v>82</v>
      </c>
      <c r="H26" s="143">
        <f>SUM(H24:I25)</f>
        <v>0</v>
      </c>
      <c r="I26" s="143"/>
      <c r="J26" s="35" t="s">
        <v>8</v>
      </c>
      <c r="K26" s="27"/>
    </row>
    <row r="27" spans="2:11" s="28" customFormat="1" ht="13.5" x14ac:dyDescent="0.15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2:11" s="28" customFormat="1" ht="13.5" x14ac:dyDescent="0.15">
      <c r="B28" s="39" t="s">
        <v>12</v>
      </c>
      <c r="C28" s="27"/>
      <c r="D28" s="27"/>
      <c r="E28" s="27"/>
      <c r="F28" s="27"/>
      <c r="G28" s="27"/>
      <c r="H28" s="27"/>
      <c r="I28" s="27"/>
      <c r="J28" s="27"/>
      <c r="K28" s="27"/>
    </row>
    <row r="29" spans="2:11" s="28" customFormat="1" ht="13.5" x14ac:dyDescent="0.15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1" s="28" customFormat="1" ht="13.5" x14ac:dyDescent="0.15">
      <c r="B30" s="30" t="s">
        <v>112</v>
      </c>
      <c r="C30" s="135">
        <f>C208+C215+C222+C229</f>
        <v>0</v>
      </c>
      <c r="D30" s="136"/>
      <c r="E30" s="31" t="s">
        <v>7</v>
      </c>
      <c r="F30" s="27"/>
      <c r="G30" s="30" t="s">
        <v>80</v>
      </c>
      <c r="H30" s="137">
        <f>H208+H215+H222+H229</f>
        <v>0</v>
      </c>
      <c r="I30" s="137"/>
      <c r="J30" s="31" t="s">
        <v>8</v>
      </c>
      <c r="K30" s="27"/>
    </row>
    <row r="31" spans="2:11" s="28" customFormat="1" ht="13.5" x14ac:dyDescent="0.15">
      <c r="B31" s="32" t="s">
        <v>111</v>
      </c>
      <c r="C31" s="138">
        <f>C209+C216+C223+C230</f>
        <v>0</v>
      </c>
      <c r="D31" s="139"/>
      <c r="E31" s="33" t="s">
        <v>7</v>
      </c>
      <c r="F31" s="27"/>
      <c r="G31" s="32" t="s">
        <v>81</v>
      </c>
      <c r="H31" s="140">
        <f>H209+H216+H223+H230</f>
        <v>0</v>
      </c>
      <c r="I31" s="140"/>
      <c r="J31" s="33" t="s">
        <v>8</v>
      </c>
      <c r="K31" s="27"/>
    </row>
    <row r="32" spans="2:11" s="28" customFormat="1" ht="13.5" x14ac:dyDescent="0.15">
      <c r="B32" s="34" t="s">
        <v>107</v>
      </c>
      <c r="C32" s="141">
        <f>C210+C217+C224+C231</f>
        <v>0</v>
      </c>
      <c r="D32" s="142"/>
      <c r="E32" s="35" t="s">
        <v>7</v>
      </c>
      <c r="F32" s="27"/>
      <c r="G32" s="34" t="s">
        <v>82</v>
      </c>
      <c r="H32" s="143">
        <f>SUM(H30:I31)</f>
        <v>0</v>
      </c>
      <c r="I32" s="143"/>
      <c r="J32" s="35" t="s">
        <v>8</v>
      </c>
      <c r="K32" s="27"/>
    </row>
    <row r="33" spans="2:11" s="28" customFormat="1" ht="13.5" x14ac:dyDescent="0.15">
      <c r="B33" s="27"/>
      <c r="C33" s="27"/>
      <c r="D33" s="27"/>
      <c r="E33" s="27"/>
      <c r="F33" s="27"/>
      <c r="G33" s="27"/>
      <c r="H33" s="40"/>
      <c r="I33" s="40"/>
      <c r="J33" s="27"/>
      <c r="K33" s="27"/>
    </row>
    <row r="34" spans="2:11" s="28" customFormat="1" ht="13.5" x14ac:dyDescent="0.15">
      <c r="B34" s="41" t="s">
        <v>13</v>
      </c>
      <c r="C34" s="27"/>
      <c r="D34" s="27"/>
      <c r="E34" s="27"/>
      <c r="F34" s="27"/>
      <c r="G34" s="27"/>
      <c r="H34" s="40"/>
      <c r="I34" s="40"/>
      <c r="J34" s="27"/>
      <c r="K34" s="27"/>
    </row>
    <row r="35" spans="2:11" s="28" customFormat="1" ht="13.5" x14ac:dyDescent="0.15">
      <c r="B35" s="27"/>
      <c r="C35" s="27"/>
      <c r="D35" s="27"/>
      <c r="E35" s="27"/>
      <c r="F35" s="27"/>
      <c r="G35" s="27"/>
      <c r="H35" s="40"/>
      <c r="I35" s="40"/>
      <c r="J35" s="27"/>
      <c r="K35" s="27"/>
    </row>
    <row r="36" spans="2:11" s="28" customFormat="1" ht="13.5" x14ac:dyDescent="0.15">
      <c r="B36" s="30" t="s">
        <v>116</v>
      </c>
      <c r="C36" s="146">
        <f>C236+C243+C250+C257+C264+C271</f>
        <v>0</v>
      </c>
      <c r="D36" s="146"/>
      <c r="E36" s="31" t="s">
        <v>7</v>
      </c>
      <c r="F36" s="27"/>
      <c r="G36" s="30" t="s">
        <v>80</v>
      </c>
      <c r="H36" s="137">
        <f>H236+H243+H250+H257+H264+H271</f>
        <v>0</v>
      </c>
      <c r="I36" s="137"/>
      <c r="J36" s="31" t="s">
        <v>8</v>
      </c>
      <c r="K36" s="27"/>
    </row>
    <row r="37" spans="2:11" s="28" customFormat="1" ht="13.5" x14ac:dyDescent="0.15">
      <c r="B37" s="32" t="s">
        <v>111</v>
      </c>
      <c r="C37" s="147">
        <f>C237+C244+C251+C258+C265+C272</f>
        <v>0</v>
      </c>
      <c r="D37" s="147"/>
      <c r="E37" s="33" t="s">
        <v>7</v>
      </c>
      <c r="F37" s="27"/>
      <c r="G37" s="32" t="s">
        <v>81</v>
      </c>
      <c r="H37" s="140">
        <f>H237+H244+H251+H258+H265+H272</f>
        <v>0</v>
      </c>
      <c r="I37" s="140"/>
      <c r="J37" s="33" t="s">
        <v>8</v>
      </c>
      <c r="K37" s="27"/>
    </row>
    <row r="38" spans="2:11" s="28" customFormat="1" ht="13.5" x14ac:dyDescent="0.15">
      <c r="B38" s="34" t="s">
        <v>107</v>
      </c>
      <c r="C38" s="141">
        <f>C238+C245+C252+C259+C266+C273</f>
        <v>0</v>
      </c>
      <c r="D38" s="142"/>
      <c r="E38" s="35" t="s">
        <v>7</v>
      </c>
      <c r="F38" s="27"/>
      <c r="G38" s="34" t="s">
        <v>82</v>
      </c>
      <c r="H38" s="143">
        <f>SUM(H36:I37)</f>
        <v>0</v>
      </c>
      <c r="I38" s="143"/>
      <c r="J38" s="35" t="s">
        <v>8</v>
      </c>
      <c r="K38" s="27"/>
    </row>
    <row r="39" spans="2:11" s="28" customFormat="1" ht="13.5" x14ac:dyDescent="0.15">
      <c r="B39" s="27"/>
      <c r="C39" s="27"/>
      <c r="D39" s="27"/>
      <c r="E39" s="27"/>
      <c r="F39" s="27"/>
      <c r="G39" s="27"/>
      <c r="H39" s="40"/>
      <c r="I39" s="40"/>
      <c r="J39" s="27"/>
      <c r="K39" s="27"/>
    </row>
    <row r="40" spans="2:11" s="28" customFormat="1" ht="13.5" x14ac:dyDescent="0.15">
      <c r="B40" s="42" t="s">
        <v>14</v>
      </c>
      <c r="C40" s="27"/>
      <c r="D40" s="27"/>
      <c r="E40" s="27"/>
      <c r="F40" s="27"/>
      <c r="G40" s="27"/>
      <c r="H40" s="40"/>
      <c r="I40" s="40"/>
      <c r="J40" s="27"/>
      <c r="K40" s="27"/>
    </row>
    <row r="41" spans="2:11" s="28" customFormat="1" ht="13.5" x14ac:dyDescent="0.15">
      <c r="B41" s="27"/>
      <c r="C41" s="27"/>
      <c r="D41" s="27"/>
      <c r="E41" s="27"/>
      <c r="F41" s="27"/>
      <c r="G41" s="27"/>
      <c r="H41" s="40"/>
      <c r="I41" s="40"/>
      <c r="J41" s="27"/>
      <c r="K41" s="27"/>
    </row>
    <row r="42" spans="2:11" s="28" customFormat="1" ht="13.5" x14ac:dyDescent="0.15">
      <c r="B42" s="30" t="s">
        <v>117</v>
      </c>
      <c r="C42" s="146">
        <f>C278+C285+C292+C299+C306</f>
        <v>0</v>
      </c>
      <c r="D42" s="146"/>
      <c r="E42" s="31" t="s">
        <v>7</v>
      </c>
      <c r="F42" s="27"/>
      <c r="G42" s="30" t="s">
        <v>80</v>
      </c>
      <c r="H42" s="137">
        <f>H278+H285+H292+H299+H306</f>
        <v>0</v>
      </c>
      <c r="I42" s="137"/>
      <c r="J42" s="31" t="s">
        <v>8</v>
      </c>
      <c r="K42" s="27"/>
    </row>
    <row r="43" spans="2:11" s="28" customFormat="1" ht="13.5" x14ac:dyDescent="0.15">
      <c r="B43" s="32" t="s">
        <v>111</v>
      </c>
      <c r="C43" s="147">
        <f>C279+C286+C293+C300+C307</f>
        <v>0</v>
      </c>
      <c r="D43" s="147"/>
      <c r="E43" s="33" t="s">
        <v>7</v>
      </c>
      <c r="F43" s="27"/>
      <c r="G43" s="32" t="s">
        <v>81</v>
      </c>
      <c r="H43" s="140">
        <f>H279+H286+H293+H300+H307</f>
        <v>0</v>
      </c>
      <c r="I43" s="140"/>
      <c r="J43" s="33" t="s">
        <v>8</v>
      </c>
      <c r="K43" s="27"/>
    </row>
    <row r="44" spans="2:11" s="28" customFormat="1" ht="13.5" x14ac:dyDescent="0.15">
      <c r="B44" s="34" t="s">
        <v>107</v>
      </c>
      <c r="C44" s="141">
        <f>C280+C287+C294+C201+C308</f>
        <v>0</v>
      </c>
      <c r="D44" s="142"/>
      <c r="E44" s="35" t="s">
        <v>7</v>
      </c>
      <c r="F44" s="27"/>
      <c r="G44" s="34" t="s">
        <v>82</v>
      </c>
      <c r="H44" s="143">
        <f>SUM(H42:I43)</f>
        <v>0</v>
      </c>
      <c r="I44" s="143"/>
      <c r="J44" s="35" t="s">
        <v>8</v>
      </c>
      <c r="K44" s="27"/>
    </row>
    <row r="45" spans="2:11" s="28" customFormat="1" ht="13.5" x14ac:dyDescent="0.15">
      <c r="B45" s="27"/>
      <c r="C45" s="27"/>
      <c r="D45" s="27"/>
      <c r="E45" s="27"/>
      <c r="F45" s="27"/>
      <c r="G45" s="27"/>
      <c r="H45" s="40"/>
      <c r="I45" s="40"/>
      <c r="J45" s="27"/>
      <c r="K45" s="27"/>
    </row>
    <row r="46" spans="2:11" s="28" customFormat="1" ht="13.5" x14ac:dyDescent="0.15">
      <c r="B46" s="43" t="s">
        <v>15</v>
      </c>
      <c r="C46" s="27"/>
      <c r="D46" s="27"/>
      <c r="E46" s="27"/>
      <c r="F46" s="27"/>
      <c r="G46" s="27"/>
      <c r="H46" s="40"/>
      <c r="I46" s="40"/>
      <c r="J46" s="27"/>
      <c r="K46" s="27"/>
    </row>
    <row r="47" spans="2:11" s="28" customFormat="1" ht="13.5" x14ac:dyDescent="0.15">
      <c r="B47" s="27"/>
      <c r="C47" s="27"/>
      <c r="D47" s="27"/>
      <c r="E47" s="27"/>
      <c r="F47" s="27"/>
      <c r="G47" s="27"/>
      <c r="H47" s="40"/>
      <c r="I47" s="40"/>
      <c r="J47" s="27"/>
      <c r="K47" s="27"/>
    </row>
    <row r="48" spans="2:11" s="28" customFormat="1" ht="13.5" x14ac:dyDescent="0.15">
      <c r="B48" s="30" t="s">
        <v>104</v>
      </c>
      <c r="C48" s="135">
        <f>C313+C320+C327+C334</f>
        <v>0</v>
      </c>
      <c r="D48" s="136"/>
      <c r="E48" s="31" t="s">
        <v>7</v>
      </c>
      <c r="F48" s="27"/>
      <c r="G48" s="30" t="s">
        <v>80</v>
      </c>
      <c r="H48" s="137">
        <f>H313+H320+H327+H334</f>
        <v>0</v>
      </c>
      <c r="I48" s="137"/>
      <c r="J48" s="31" t="s">
        <v>8</v>
      </c>
      <c r="K48" s="27"/>
    </row>
    <row r="49" spans="2:11" s="28" customFormat="1" ht="13.5" x14ac:dyDescent="0.15">
      <c r="B49" s="32" t="s">
        <v>106</v>
      </c>
      <c r="C49" s="138">
        <f>C314+C321+C328+C335</f>
        <v>0</v>
      </c>
      <c r="D49" s="139"/>
      <c r="E49" s="33" t="s">
        <v>7</v>
      </c>
      <c r="F49" s="27"/>
      <c r="G49" s="32" t="s">
        <v>81</v>
      </c>
      <c r="H49" s="140">
        <f>H314+H321+H328+H335</f>
        <v>0</v>
      </c>
      <c r="I49" s="140"/>
      <c r="J49" s="33" t="s">
        <v>8</v>
      </c>
      <c r="K49" s="27"/>
    </row>
    <row r="50" spans="2:11" s="28" customFormat="1" ht="13.5" x14ac:dyDescent="0.15">
      <c r="B50" s="34" t="s">
        <v>107</v>
      </c>
      <c r="C50" s="141">
        <f>C315+C322+C329+C336</f>
        <v>0</v>
      </c>
      <c r="D50" s="142"/>
      <c r="E50" s="35" t="s">
        <v>7</v>
      </c>
      <c r="F50" s="27"/>
      <c r="G50" s="34" t="s">
        <v>82</v>
      </c>
      <c r="H50" s="143">
        <f>SUM(H48:I49)</f>
        <v>0</v>
      </c>
      <c r="I50" s="143"/>
      <c r="J50" s="35" t="s">
        <v>8</v>
      </c>
      <c r="K50" s="27"/>
    </row>
    <row r="51" spans="2:11" s="28" customFormat="1" ht="13.5" x14ac:dyDescent="0.15">
      <c r="B51" s="27"/>
      <c r="C51" s="27"/>
      <c r="D51" s="27"/>
      <c r="E51" s="27"/>
      <c r="F51" s="27"/>
      <c r="G51" s="27"/>
      <c r="H51" s="40"/>
      <c r="I51" s="40"/>
      <c r="J51" s="27"/>
      <c r="K51" s="27"/>
    </row>
    <row r="52" spans="2:11" s="28" customFormat="1" ht="13.5" x14ac:dyDescent="0.15">
      <c r="B52" s="44" t="s">
        <v>16</v>
      </c>
      <c r="C52" s="27"/>
      <c r="D52" s="27"/>
      <c r="E52" s="27"/>
      <c r="F52" s="27"/>
      <c r="G52" s="27"/>
      <c r="H52" s="40"/>
      <c r="I52" s="40"/>
      <c r="J52" s="27"/>
      <c r="K52" s="27"/>
    </row>
    <row r="53" spans="2:11" s="28" customFormat="1" ht="13.5" x14ac:dyDescent="0.15">
      <c r="B53" s="27"/>
      <c r="C53" s="27"/>
      <c r="D53" s="27"/>
      <c r="E53" s="27"/>
      <c r="F53" s="27"/>
      <c r="G53" s="27"/>
      <c r="H53" s="40"/>
      <c r="I53" s="40"/>
      <c r="J53" s="27"/>
      <c r="K53" s="27"/>
    </row>
    <row r="54" spans="2:11" s="28" customFormat="1" ht="13.5" x14ac:dyDescent="0.15">
      <c r="B54" s="30" t="s">
        <v>104</v>
      </c>
      <c r="C54" s="146">
        <f>C341+C348+C355+C362+C369+C376+C383+C390</f>
        <v>0</v>
      </c>
      <c r="D54" s="146"/>
      <c r="E54" s="31" t="s">
        <v>7</v>
      </c>
      <c r="F54" s="27"/>
      <c r="G54" s="30" t="s">
        <v>80</v>
      </c>
      <c r="H54" s="137">
        <f>H341+H348+H355+H362+H369+H376+H383+H390</f>
        <v>0</v>
      </c>
      <c r="I54" s="137"/>
      <c r="J54" s="31" t="s">
        <v>8</v>
      </c>
      <c r="K54" s="27"/>
    </row>
    <row r="55" spans="2:11" s="28" customFormat="1" ht="13.5" x14ac:dyDescent="0.15">
      <c r="B55" s="32" t="s">
        <v>106</v>
      </c>
      <c r="C55" s="147">
        <f>C342+C349+C356+C363+C370+C377+C384+C391</f>
        <v>0</v>
      </c>
      <c r="D55" s="147"/>
      <c r="E55" s="33" t="s">
        <v>7</v>
      </c>
      <c r="F55" s="27"/>
      <c r="G55" s="32" t="s">
        <v>81</v>
      </c>
      <c r="H55" s="140">
        <f>H342+H349+H356+H363+H370+H377+H384+H391</f>
        <v>0</v>
      </c>
      <c r="I55" s="140"/>
      <c r="J55" s="33" t="s">
        <v>8</v>
      </c>
      <c r="K55" s="27"/>
    </row>
    <row r="56" spans="2:11" s="28" customFormat="1" ht="13.5" x14ac:dyDescent="0.15">
      <c r="B56" s="34" t="s">
        <v>107</v>
      </c>
      <c r="C56" s="141">
        <f>C343+C350+C357+C364+C371+C378+C385+C392</f>
        <v>0</v>
      </c>
      <c r="D56" s="142"/>
      <c r="E56" s="35" t="s">
        <v>7</v>
      </c>
      <c r="F56" s="27"/>
      <c r="G56" s="34" t="s">
        <v>82</v>
      </c>
      <c r="H56" s="143">
        <f>SUM(H54:I55)</f>
        <v>0</v>
      </c>
      <c r="I56" s="143"/>
      <c r="J56" s="35" t="s">
        <v>8</v>
      </c>
      <c r="K56" s="27"/>
    </row>
    <row r="57" spans="2:11" s="28" customFormat="1" ht="13.5" x14ac:dyDescent="0.15">
      <c r="B57" s="27"/>
      <c r="C57" s="27"/>
      <c r="D57" s="27"/>
      <c r="E57" s="27"/>
      <c r="F57" s="27"/>
      <c r="G57" s="27"/>
      <c r="H57" s="40"/>
      <c r="I57" s="40"/>
      <c r="J57" s="27"/>
      <c r="K57" s="27"/>
    </row>
    <row r="58" spans="2:11" s="28" customFormat="1" ht="13.5" x14ac:dyDescent="0.15">
      <c r="B58" s="45" t="s">
        <v>17</v>
      </c>
      <c r="C58" s="27"/>
      <c r="D58" s="27"/>
      <c r="E58" s="27"/>
      <c r="F58" s="27"/>
      <c r="G58" s="27"/>
      <c r="H58" s="40"/>
      <c r="I58" s="40"/>
      <c r="J58" s="27"/>
      <c r="K58" s="27"/>
    </row>
    <row r="59" spans="2:11" s="28" customFormat="1" ht="13.5" x14ac:dyDescent="0.15">
      <c r="B59" s="27"/>
      <c r="C59" s="27"/>
      <c r="D59" s="27"/>
      <c r="E59" s="27"/>
      <c r="F59" s="27"/>
      <c r="G59" s="27"/>
      <c r="H59" s="40"/>
      <c r="I59" s="40"/>
      <c r="J59" s="27"/>
      <c r="K59" s="27"/>
    </row>
    <row r="60" spans="2:11" s="28" customFormat="1" ht="13.5" x14ac:dyDescent="0.15">
      <c r="B60" s="30" t="s">
        <v>114</v>
      </c>
      <c r="C60" s="137">
        <f>SUM(C6,C12,C18,C24,C30,C36,C42,C48,C54)</f>
        <v>0</v>
      </c>
      <c r="D60" s="137"/>
      <c r="E60" s="31" t="s">
        <v>7</v>
      </c>
      <c r="F60" s="27"/>
      <c r="G60" s="30" t="s">
        <v>80</v>
      </c>
      <c r="H60" s="137">
        <f>SUM(H6,H12,H18,H24,H30,H36,H42,H48,H54)</f>
        <v>0</v>
      </c>
      <c r="I60" s="137"/>
      <c r="J60" s="31" t="s">
        <v>8</v>
      </c>
      <c r="K60" s="27"/>
    </row>
    <row r="61" spans="2:11" s="28" customFormat="1" ht="13.5" x14ac:dyDescent="0.15">
      <c r="B61" s="32" t="s">
        <v>115</v>
      </c>
      <c r="C61" s="140">
        <f>SUM(C7,C13,C19,C25,C31,C37,C43,C49,C55)</f>
        <v>0</v>
      </c>
      <c r="D61" s="140"/>
      <c r="E61" s="33" t="s">
        <v>7</v>
      </c>
      <c r="F61" s="27"/>
      <c r="G61" s="32" t="s">
        <v>81</v>
      </c>
      <c r="H61" s="140">
        <f>SUM(H7,H13,H19,H25,H31,H37,H43,H49,H55)</f>
        <v>0</v>
      </c>
      <c r="I61" s="140"/>
      <c r="J61" s="33" t="s">
        <v>8</v>
      </c>
      <c r="K61" s="27"/>
    </row>
    <row r="62" spans="2:11" s="28" customFormat="1" ht="13.5" x14ac:dyDescent="0.15">
      <c r="B62" s="34" t="s">
        <v>107</v>
      </c>
      <c r="C62" s="143">
        <f>SUM(C8,C14,C20,C26,C32,C38,C44,C50,C56)</f>
        <v>0</v>
      </c>
      <c r="D62" s="143"/>
      <c r="E62" s="35" t="s">
        <v>7</v>
      </c>
      <c r="F62" s="27"/>
      <c r="G62" s="34" t="s">
        <v>82</v>
      </c>
      <c r="H62" s="143">
        <f>SUM(H60:I61)</f>
        <v>0</v>
      </c>
      <c r="I62" s="143"/>
      <c r="J62" s="35" t="s">
        <v>8</v>
      </c>
      <c r="K62" s="27"/>
    </row>
    <row r="63" spans="2:11" s="28" customFormat="1" ht="13.5" x14ac:dyDescent="0.15">
      <c r="B63" s="27"/>
      <c r="C63" s="27"/>
      <c r="D63" s="27"/>
      <c r="E63" s="27"/>
      <c r="F63" s="27"/>
      <c r="G63" s="27"/>
      <c r="H63" s="40"/>
      <c r="I63" s="40"/>
      <c r="J63" s="27"/>
      <c r="K63" s="27"/>
    </row>
    <row r="64" spans="2:11" s="28" customFormat="1" ht="13.5" x14ac:dyDescent="0.15">
      <c r="B64" s="27"/>
      <c r="C64" s="27"/>
      <c r="D64" s="27"/>
      <c r="E64" s="27"/>
      <c r="F64" s="27"/>
      <c r="G64" s="27"/>
      <c r="H64" s="40"/>
      <c r="I64" s="40"/>
      <c r="J64" s="27"/>
      <c r="K64" s="27"/>
    </row>
    <row r="65" spans="2:14" s="28" customFormat="1" ht="14.25" thickBot="1" x14ac:dyDescent="0.2"/>
    <row r="66" spans="2:14" s="28" customFormat="1" ht="14.25" thickBot="1" x14ac:dyDescent="0.2">
      <c r="B66" s="46" t="s">
        <v>18</v>
      </c>
      <c r="C66" s="149" t="s">
        <v>6</v>
      </c>
      <c r="D66" s="149"/>
      <c r="E66" s="149"/>
      <c r="F66" s="149"/>
      <c r="G66" s="150" t="s">
        <v>19</v>
      </c>
      <c r="H66" s="150"/>
      <c r="I66" s="149" t="s">
        <v>6</v>
      </c>
      <c r="J66" s="149"/>
      <c r="K66" s="151"/>
    </row>
    <row r="67" spans="2:14" s="28" customFormat="1" ht="14.25" thickBot="1" x14ac:dyDescent="0.2"/>
    <row r="68" spans="2:14" s="28" customFormat="1" ht="13.5" x14ac:dyDescent="0.15">
      <c r="B68" s="47" t="s">
        <v>103</v>
      </c>
      <c r="C68" s="152">
        <f>北海道!D7</f>
        <v>0</v>
      </c>
      <c r="D68" s="153"/>
      <c r="E68" s="124" t="s">
        <v>95</v>
      </c>
      <c r="G68" s="47" t="s">
        <v>80</v>
      </c>
      <c r="H68" s="154">
        <f>北海道!$H$3</f>
        <v>0</v>
      </c>
      <c r="I68" s="155"/>
      <c r="J68" s="48" t="s">
        <v>8</v>
      </c>
    </row>
    <row r="69" spans="2:14" s="28" customFormat="1" ht="13.5" x14ac:dyDescent="0.15">
      <c r="B69" s="49" t="s">
        <v>105</v>
      </c>
      <c r="C69" s="167">
        <f>北海道!D8</f>
        <v>0</v>
      </c>
      <c r="D69" s="168"/>
      <c r="E69" s="125" t="s">
        <v>95</v>
      </c>
      <c r="G69" s="49" t="s">
        <v>81</v>
      </c>
      <c r="H69" s="160">
        <f>北海道!$H$4</f>
        <v>0</v>
      </c>
      <c r="I69" s="161"/>
      <c r="J69" s="50" t="s">
        <v>20</v>
      </c>
    </row>
    <row r="70" spans="2:14" s="28" customFormat="1" ht="14.25" thickBot="1" x14ac:dyDescent="0.2">
      <c r="B70" s="51" t="s">
        <v>107</v>
      </c>
      <c r="C70" s="162">
        <f>北海道!D9</f>
        <v>0</v>
      </c>
      <c r="D70" s="163"/>
      <c r="E70" s="126" t="s">
        <v>95</v>
      </c>
      <c r="G70" s="51" t="s">
        <v>82</v>
      </c>
      <c r="H70" s="165">
        <f>北海道!$H$5</f>
        <v>0</v>
      </c>
      <c r="I70" s="166"/>
      <c r="J70" s="52" t="s">
        <v>20</v>
      </c>
    </row>
    <row r="71" spans="2:14" s="28" customFormat="1" ht="13.5" x14ac:dyDescent="0.15">
      <c r="H71" s="53"/>
      <c r="N71" s="54"/>
    </row>
    <row r="72" spans="2:14" s="28" customFormat="1" ht="14.25" thickBot="1" x14ac:dyDescent="0.2">
      <c r="C72" s="169"/>
      <c r="D72" s="170"/>
      <c r="E72" s="170"/>
      <c r="F72" s="171"/>
      <c r="K72" s="55"/>
      <c r="L72" s="56"/>
      <c r="M72" s="56"/>
    </row>
    <row r="73" spans="2:14" s="28" customFormat="1" ht="14.25" thickBot="1" x14ac:dyDescent="0.2">
      <c r="B73" s="46" t="s">
        <v>18</v>
      </c>
      <c r="C73" s="172" t="s">
        <v>9</v>
      </c>
      <c r="D73" s="172"/>
      <c r="E73" s="172"/>
      <c r="F73" s="172"/>
      <c r="G73" s="150" t="s">
        <v>19</v>
      </c>
      <c r="H73" s="150"/>
      <c r="I73" s="172" t="s">
        <v>21</v>
      </c>
      <c r="J73" s="172"/>
      <c r="K73" s="173"/>
    </row>
    <row r="74" spans="2:14" s="28" customFormat="1" ht="14.25" thickBot="1" x14ac:dyDescent="0.2"/>
    <row r="75" spans="2:14" s="28" customFormat="1" ht="13.5" x14ac:dyDescent="0.15">
      <c r="B75" s="47" t="s">
        <v>103</v>
      </c>
      <c r="C75" s="152">
        <f>青森!$D$7</f>
        <v>0</v>
      </c>
      <c r="D75" s="153"/>
      <c r="E75" s="156"/>
      <c r="G75" s="47" t="s">
        <v>80</v>
      </c>
      <c r="H75" s="154">
        <f>青森!$H$3</f>
        <v>0</v>
      </c>
      <c r="I75" s="155"/>
      <c r="J75" s="48" t="s">
        <v>8</v>
      </c>
    </row>
    <row r="76" spans="2:14" s="28" customFormat="1" ht="13.5" x14ac:dyDescent="0.15">
      <c r="B76" s="49" t="s">
        <v>105</v>
      </c>
      <c r="C76" s="157">
        <f>青森!$D$8</f>
        <v>0</v>
      </c>
      <c r="D76" s="158"/>
      <c r="E76" s="159"/>
      <c r="G76" s="49" t="s">
        <v>81</v>
      </c>
      <c r="H76" s="160">
        <f>青森!$H$4</f>
        <v>0</v>
      </c>
      <c r="I76" s="161"/>
      <c r="J76" s="50" t="s">
        <v>20</v>
      </c>
    </row>
    <row r="77" spans="2:14" s="28" customFormat="1" ht="14.25" thickBot="1" x14ac:dyDescent="0.2">
      <c r="B77" s="51" t="s">
        <v>107</v>
      </c>
      <c r="C77" s="162">
        <f>青森!$D$9</f>
        <v>0</v>
      </c>
      <c r="D77" s="163"/>
      <c r="E77" s="164"/>
      <c r="G77" s="51" t="s">
        <v>82</v>
      </c>
      <c r="H77" s="165">
        <f>青森!$H$5</f>
        <v>0</v>
      </c>
      <c r="I77" s="166"/>
      <c r="J77" s="52" t="s">
        <v>20</v>
      </c>
    </row>
    <row r="78" spans="2:14" s="28" customFormat="1" ht="13.5" x14ac:dyDescent="0.15"/>
    <row r="79" spans="2:14" s="28" customFormat="1" ht="14.25" thickBot="1" x14ac:dyDescent="0.2"/>
    <row r="80" spans="2:14" s="28" customFormat="1" ht="14.25" thickBot="1" x14ac:dyDescent="0.2">
      <c r="B80" s="46" t="s">
        <v>18</v>
      </c>
      <c r="C80" s="172" t="s">
        <v>9</v>
      </c>
      <c r="D80" s="172"/>
      <c r="E80" s="172"/>
      <c r="F80" s="172"/>
      <c r="G80" s="150" t="s">
        <v>19</v>
      </c>
      <c r="H80" s="150"/>
      <c r="I80" s="172" t="s">
        <v>22</v>
      </c>
      <c r="J80" s="172"/>
      <c r="K80" s="180"/>
    </row>
    <row r="81" spans="2:13" s="28" customFormat="1" ht="14.25" thickBot="1" x14ac:dyDescent="0.2"/>
    <row r="82" spans="2:13" s="28" customFormat="1" ht="13.5" x14ac:dyDescent="0.15">
      <c r="B82" s="47" t="s">
        <v>103</v>
      </c>
      <c r="C82" s="152">
        <f>岩手!$D$7</f>
        <v>0</v>
      </c>
      <c r="D82" s="153"/>
      <c r="E82" s="156"/>
      <c r="G82" s="47" t="s">
        <v>80</v>
      </c>
      <c r="H82" s="154">
        <f>岩手!$H$3</f>
        <v>0</v>
      </c>
      <c r="I82" s="155"/>
      <c r="J82" s="48" t="s">
        <v>8</v>
      </c>
    </row>
    <row r="83" spans="2:13" s="28" customFormat="1" ht="13.5" x14ac:dyDescent="0.15">
      <c r="B83" s="49" t="s">
        <v>105</v>
      </c>
      <c r="C83" s="157">
        <f>岩手!$D$8</f>
        <v>0</v>
      </c>
      <c r="D83" s="158"/>
      <c r="E83" s="159"/>
      <c r="G83" s="49" t="s">
        <v>81</v>
      </c>
      <c r="H83" s="160">
        <f>岩手!$H$4</f>
        <v>0</v>
      </c>
      <c r="I83" s="161"/>
      <c r="J83" s="50" t="s">
        <v>20</v>
      </c>
    </row>
    <row r="84" spans="2:13" s="28" customFormat="1" ht="14.25" thickBot="1" x14ac:dyDescent="0.2">
      <c r="B84" s="51" t="s">
        <v>107</v>
      </c>
      <c r="C84" s="162">
        <f>岩手!$D$9</f>
        <v>0</v>
      </c>
      <c r="D84" s="163"/>
      <c r="E84" s="164"/>
      <c r="G84" s="51" t="s">
        <v>82</v>
      </c>
      <c r="H84" s="165">
        <f>岩手!$H$5</f>
        <v>0</v>
      </c>
      <c r="I84" s="166"/>
      <c r="J84" s="52" t="s">
        <v>20</v>
      </c>
    </row>
    <row r="85" spans="2:13" s="28" customFormat="1" ht="13.5" x14ac:dyDescent="0.15"/>
    <row r="86" spans="2:13" s="28" customFormat="1" ht="14.25" thickBot="1" x14ac:dyDescent="0.2">
      <c r="K86" s="57"/>
      <c r="L86" s="58"/>
      <c r="M86" s="58"/>
    </row>
    <row r="87" spans="2:13" s="28" customFormat="1" ht="14.25" thickBot="1" x14ac:dyDescent="0.2">
      <c r="B87" s="46" t="s">
        <v>18</v>
      </c>
      <c r="C87" s="174" t="s">
        <v>9</v>
      </c>
      <c r="D87" s="175"/>
      <c r="E87" s="175"/>
      <c r="F87" s="176"/>
      <c r="G87" s="177" t="s">
        <v>19</v>
      </c>
      <c r="H87" s="178"/>
      <c r="I87" s="174" t="s">
        <v>23</v>
      </c>
      <c r="J87" s="175"/>
      <c r="K87" s="179"/>
    </row>
    <row r="88" spans="2:13" s="28" customFormat="1" ht="14.25" thickBot="1" x14ac:dyDescent="0.2"/>
    <row r="89" spans="2:13" s="28" customFormat="1" ht="13.5" x14ac:dyDescent="0.15">
      <c r="B89" s="47" t="s">
        <v>103</v>
      </c>
      <c r="C89" s="152">
        <f>宮城!$D$7</f>
        <v>0</v>
      </c>
      <c r="D89" s="153"/>
      <c r="E89" s="156"/>
      <c r="G89" s="47" t="s">
        <v>80</v>
      </c>
      <c r="H89" s="154">
        <f>宮城!$H$3</f>
        <v>0</v>
      </c>
      <c r="I89" s="155"/>
      <c r="J89" s="48" t="s">
        <v>8</v>
      </c>
    </row>
    <row r="90" spans="2:13" s="28" customFormat="1" ht="13.5" x14ac:dyDescent="0.15">
      <c r="B90" s="49" t="s">
        <v>105</v>
      </c>
      <c r="C90" s="157">
        <f>宮城!$D$8</f>
        <v>0</v>
      </c>
      <c r="D90" s="158"/>
      <c r="E90" s="159"/>
      <c r="G90" s="49" t="s">
        <v>81</v>
      </c>
      <c r="H90" s="160">
        <f>宮城!$H$4</f>
        <v>0</v>
      </c>
      <c r="I90" s="161"/>
      <c r="J90" s="50" t="s">
        <v>20</v>
      </c>
    </row>
    <row r="91" spans="2:13" s="28" customFormat="1" ht="14.25" thickBot="1" x14ac:dyDescent="0.2">
      <c r="B91" s="51" t="s">
        <v>107</v>
      </c>
      <c r="C91" s="162">
        <f>宮城!$D$9</f>
        <v>0</v>
      </c>
      <c r="D91" s="163"/>
      <c r="E91" s="164"/>
      <c r="G91" s="51" t="s">
        <v>82</v>
      </c>
      <c r="H91" s="165">
        <f>宮城!$H$5</f>
        <v>0</v>
      </c>
      <c r="I91" s="166"/>
      <c r="J91" s="52" t="s">
        <v>20</v>
      </c>
    </row>
    <row r="92" spans="2:13" s="28" customFormat="1" ht="13.5" x14ac:dyDescent="0.15">
      <c r="K92" s="59"/>
    </row>
    <row r="93" spans="2:13" s="28" customFormat="1" ht="14.25" thickBot="1" x14ac:dyDescent="0.2"/>
    <row r="94" spans="2:13" s="28" customFormat="1" ht="14.25" thickBot="1" x14ac:dyDescent="0.2">
      <c r="B94" s="46" t="s">
        <v>18</v>
      </c>
      <c r="C94" s="172" t="s">
        <v>9</v>
      </c>
      <c r="D94" s="172"/>
      <c r="E94" s="172"/>
      <c r="F94" s="172"/>
      <c r="G94" s="150" t="s">
        <v>19</v>
      </c>
      <c r="H94" s="150"/>
      <c r="I94" s="172" t="s">
        <v>24</v>
      </c>
      <c r="J94" s="172"/>
      <c r="K94" s="180"/>
    </row>
    <row r="95" spans="2:13" s="28" customFormat="1" ht="14.25" thickBot="1" x14ac:dyDescent="0.2"/>
    <row r="96" spans="2:13" s="28" customFormat="1" ht="13.5" x14ac:dyDescent="0.15">
      <c r="B96" s="47" t="s">
        <v>103</v>
      </c>
      <c r="C96" s="152">
        <f>秋田!$D$7</f>
        <v>0</v>
      </c>
      <c r="D96" s="153"/>
      <c r="E96" s="156"/>
      <c r="G96" s="47" t="s">
        <v>80</v>
      </c>
      <c r="H96" s="154">
        <f>秋田!$H$3</f>
        <v>0</v>
      </c>
      <c r="I96" s="155"/>
      <c r="J96" s="48" t="s">
        <v>8</v>
      </c>
    </row>
    <row r="97" spans="2:11" s="28" customFormat="1" ht="13.5" x14ac:dyDescent="0.15">
      <c r="B97" s="49" t="s">
        <v>105</v>
      </c>
      <c r="C97" s="157">
        <f>秋田!$D$8</f>
        <v>0</v>
      </c>
      <c r="D97" s="158"/>
      <c r="E97" s="159"/>
      <c r="G97" s="49" t="s">
        <v>81</v>
      </c>
      <c r="H97" s="160">
        <f>秋田!$H$4</f>
        <v>0</v>
      </c>
      <c r="I97" s="161"/>
      <c r="J97" s="50" t="s">
        <v>20</v>
      </c>
    </row>
    <row r="98" spans="2:11" s="28" customFormat="1" ht="14.25" thickBot="1" x14ac:dyDescent="0.2">
      <c r="B98" s="51" t="s">
        <v>107</v>
      </c>
      <c r="C98" s="162">
        <f>秋田!$D$9</f>
        <v>0</v>
      </c>
      <c r="D98" s="163"/>
      <c r="E98" s="164"/>
      <c r="G98" s="51" t="s">
        <v>82</v>
      </c>
      <c r="H98" s="165">
        <f>秋田!$H$5</f>
        <v>0</v>
      </c>
      <c r="I98" s="166"/>
      <c r="J98" s="52" t="s">
        <v>20</v>
      </c>
    </row>
    <row r="99" spans="2:11" s="28" customFormat="1" ht="13.5" x14ac:dyDescent="0.15"/>
    <row r="100" spans="2:11" s="28" customFormat="1" ht="14.25" thickBot="1" x14ac:dyDescent="0.2"/>
    <row r="101" spans="2:11" s="28" customFormat="1" ht="14.25" thickBot="1" x14ac:dyDescent="0.2">
      <c r="B101" s="46" t="s">
        <v>18</v>
      </c>
      <c r="C101" s="172" t="s">
        <v>9</v>
      </c>
      <c r="D101" s="172"/>
      <c r="E101" s="172"/>
      <c r="F101" s="172"/>
      <c r="G101" s="150" t="s">
        <v>19</v>
      </c>
      <c r="H101" s="150"/>
      <c r="I101" s="172" t="s">
        <v>25</v>
      </c>
      <c r="J101" s="172"/>
      <c r="K101" s="180"/>
    </row>
    <row r="102" spans="2:11" s="28" customFormat="1" ht="14.25" thickBot="1" x14ac:dyDescent="0.2"/>
    <row r="103" spans="2:11" s="28" customFormat="1" ht="13.5" x14ac:dyDescent="0.15">
      <c r="B103" s="47" t="s">
        <v>103</v>
      </c>
      <c r="C103" s="152">
        <f>山形!$D$7</f>
        <v>0</v>
      </c>
      <c r="D103" s="153"/>
      <c r="E103" s="156"/>
      <c r="G103" s="47" t="s">
        <v>80</v>
      </c>
      <c r="H103" s="154">
        <f>山形!$H$3</f>
        <v>0</v>
      </c>
      <c r="I103" s="155"/>
      <c r="J103" s="48" t="s">
        <v>8</v>
      </c>
    </row>
    <row r="104" spans="2:11" s="28" customFormat="1" ht="13.5" x14ac:dyDescent="0.15">
      <c r="B104" s="49" t="s">
        <v>105</v>
      </c>
      <c r="C104" s="157">
        <f>山形!$D$8</f>
        <v>0</v>
      </c>
      <c r="D104" s="158"/>
      <c r="E104" s="159"/>
      <c r="G104" s="49" t="s">
        <v>81</v>
      </c>
      <c r="H104" s="160">
        <f>山形!$H$4</f>
        <v>0</v>
      </c>
      <c r="I104" s="161"/>
      <c r="J104" s="50" t="s">
        <v>20</v>
      </c>
    </row>
    <row r="105" spans="2:11" s="28" customFormat="1" ht="14.25" thickBot="1" x14ac:dyDescent="0.2">
      <c r="B105" s="51" t="s">
        <v>107</v>
      </c>
      <c r="C105" s="162">
        <f>山形!$D$9</f>
        <v>0</v>
      </c>
      <c r="D105" s="163"/>
      <c r="E105" s="164"/>
      <c r="G105" s="51" t="s">
        <v>82</v>
      </c>
      <c r="H105" s="165">
        <f>山形!$H$5</f>
        <v>0</v>
      </c>
      <c r="I105" s="166"/>
      <c r="J105" s="52" t="s">
        <v>20</v>
      </c>
    </row>
    <row r="106" spans="2:11" s="28" customFormat="1" ht="13.5" x14ac:dyDescent="0.15"/>
    <row r="107" spans="2:11" s="28" customFormat="1" ht="14.25" thickBot="1" x14ac:dyDescent="0.2"/>
    <row r="108" spans="2:11" s="28" customFormat="1" ht="14.25" thickBot="1" x14ac:dyDescent="0.2">
      <c r="B108" s="46" t="s">
        <v>18</v>
      </c>
      <c r="C108" s="172" t="s">
        <v>9</v>
      </c>
      <c r="D108" s="172"/>
      <c r="E108" s="172"/>
      <c r="F108" s="172"/>
      <c r="G108" s="150" t="s">
        <v>19</v>
      </c>
      <c r="H108" s="150"/>
      <c r="I108" s="172" t="s">
        <v>26</v>
      </c>
      <c r="J108" s="172"/>
      <c r="K108" s="180"/>
    </row>
    <row r="109" spans="2:11" s="28" customFormat="1" ht="14.25" thickBot="1" x14ac:dyDescent="0.2"/>
    <row r="110" spans="2:11" s="28" customFormat="1" ht="13.5" x14ac:dyDescent="0.15">
      <c r="B110" s="47" t="s">
        <v>103</v>
      </c>
      <c r="C110" s="152">
        <f>福島!$D$7</f>
        <v>0</v>
      </c>
      <c r="D110" s="153"/>
      <c r="E110" s="156"/>
      <c r="G110" s="47" t="s">
        <v>80</v>
      </c>
      <c r="H110" s="154">
        <f>福島!$H$3</f>
        <v>0</v>
      </c>
      <c r="I110" s="155"/>
      <c r="J110" s="48" t="s">
        <v>8</v>
      </c>
    </row>
    <row r="111" spans="2:11" s="28" customFormat="1" ht="13.5" x14ac:dyDescent="0.15">
      <c r="B111" s="49" t="s">
        <v>105</v>
      </c>
      <c r="C111" s="157">
        <f>福島!$D$8</f>
        <v>0</v>
      </c>
      <c r="D111" s="158"/>
      <c r="E111" s="159"/>
      <c r="G111" s="49" t="s">
        <v>81</v>
      </c>
      <c r="H111" s="160">
        <f>福島!$H$4</f>
        <v>0</v>
      </c>
      <c r="I111" s="161"/>
      <c r="J111" s="50" t="s">
        <v>20</v>
      </c>
    </row>
    <row r="112" spans="2:11" s="28" customFormat="1" ht="14.25" thickBot="1" x14ac:dyDescent="0.2">
      <c r="B112" s="51" t="s">
        <v>107</v>
      </c>
      <c r="C112" s="162">
        <f>福島!$D$9</f>
        <v>0</v>
      </c>
      <c r="D112" s="163"/>
      <c r="E112" s="164"/>
      <c r="G112" s="51" t="s">
        <v>82</v>
      </c>
      <c r="H112" s="165">
        <f>福島!$H$5</f>
        <v>0</v>
      </c>
      <c r="I112" s="166"/>
      <c r="J112" s="52" t="s">
        <v>20</v>
      </c>
    </row>
    <row r="113" spans="2:11" s="28" customFormat="1" ht="13.5" x14ac:dyDescent="0.15"/>
    <row r="114" spans="2:11" s="28" customFormat="1" ht="14.25" thickBot="1" x14ac:dyDescent="0.2"/>
    <row r="115" spans="2:11" s="28" customFormat="1" ht="14.25" thickBot="1" x14ac:dyDescent="0.2">
      <c r="B115" s="46" t="s">
        <v>18</v>
      </c>
      <c r="C115" s="181" t="s">
        <v>10</v>
      </c>
      <c r="D115" s="181"/>
      <c r="E115" s="181"/>
      <c r="F115" s="181"/>
      <c r="G115" s="150" t="s">
        <v>19</v>
      </c>
      <c r="H115" s="150"/>
      <c r="I115" s="181" t="s">
        <v>27</v>
      </c>
      <c r="J115" s="181"/>
      <c r="K115" s="182"/>
    </row>
    <row r="116" spans="2:11" s="28" customFormat="1" ht="14.25" thickBot="1" x14ac:dyDescent="0.2"/>
    <row r="117" spans="2:11" s="28" customFormat="1" ht="13.5" x14ac:dyDescent="0.15">
      <c r="B117" s="47" t="s">
        <v>103</v>
      </c>
      <c r="C117" s="152">
        <f>茨城!$D$7</f>
        <v>0</v>
      </c>
      <c r="D117" s="153"/>
      <c r="E117" s="156"/>
      <c r="G117" s="47" t="s">
        <v>80</v>
      </c>
      <c r="H117" s="154">
        <f>茨城!$H$3</f>
        <v>0</v>
      </c>
      <c r="I117" s="155"/>
      <c r="J117" s="48" t="s">
        <v>8</v>
      </c>
    </row>
    <row r="118" spans="2:11" s="28" customFormat="1" ht="13.5" x14ac:dyDescent="0.15">
      <c r="B118" s="49" t="s">
        <v>105</v>
      </c>
      <c r="C118" s="157">
        <f>茨城!$D$8</f>
        <v>0</v>
      </c>
      <c r="D118" s="158"/>
      <c r="E118" s="159"/>
      <c r="G118" s="49" t="s">
        <v>81</v>
      </c>
      <c r="H118" s="160">
        <f>茨城!$H$4</f>
        <v>0</v>
      </c>
      <c r="I118" s="161"/>
      <c r="J118" s="50" t="s">
        <v>20</v>
      </c>
    </row>
    <row r="119" spans="2:11" s="28" customFormat="1" ht="14.25" thickBot="1" x14ac:dyDescent="0.2">
      <c r="B119" s="51" t="s">
        <v>107</v>
      </c>
      <c r="C119" s="162">
        <f>茨城!$D$9</f>
        <v>0</v>
      </c>
      <c r="D119" s="163"/>
      <c r="E119" s="164"/>
      <c r="G119" s="51" t="s">
        <v>82</v>
      </c>
      <c r="H119" s="165">
        <f>茨城!$H$5</f>
        <v>0</v>
      </c>
      <c r="I119" s="166"/>
      <c r="J119" s="52" t="s">
        <v>20</v>
      </c>
    </row>
    <row r="120" spans="2:11" s="28" customFormat="1" ht="13.5" x14ac:dyDescent="0.15"/>
    <row r="121" spans="2:11" s="28" customFormat="1" ht="14.25" thickBot="1" x14ac:dyDescent="0.2"/>
    <row r="122" spans="2:11" s="28" customFormat="1" ht="14.25" thickBot="1" x14ac:dyDescent="0.2">
      <c r="B122" s="46" t="s">
        <v>18</v>
      </c>
      <c r="C122" s="181" t="s">
        <v>10</v>
      </c>
      <c r="D122" s="181"/>
      <c r="E122" s="181"/>
      <c r="F122" s="181"/>
      <c r="G122" s="150" t="s">
        <v>19</v>
      </c>
      <c r="H122" s="150"/>
      <c r="I122" s="181" t="s">
        <v>28</v>
      </c>
      <c r="J122" s="181"/>
      <c r="K122" s="182"/>
    </row>
    <row r="123" spans="2:11" s="28" customFormat="1" ht="14.25" thickBot="1" x14ac:dyDescent="0.2"/>
    <row r="124" spans="2:11" s="28" customFormat="1" ht="13.5" x14ac:dyDescent="0.15">
      <c r="B124" s="47" t="s">
        <v>103</v>
      </c>
      <c r="C124" s="152">
        <f>栃木!$D$7</f>
        <v>0</v>
      </c>
      <c r="D124" s="153"/>
      <c r="E124" s="156"/>
      <c r="G124" s="47" t="s">
        <v>80</v>
      </c>
      <c r="H124" s="154">
        <f>栃木!$H$3</f>
        <v>0</v>
      </c>
      <c r="I124" s="155"/>
      <c r="J124" s="48" t="s">
        <v>8</v>
      </c>
    </row>
    <row r="125" spans="2:11" s="28" customFormat="1" ht="13.5" x14ac:dyDescent="0.15">
      <c r="B125" s="49" t="s">
        <v>105</v>
      </c>
      <c r="C125" s="157">
        <f>栃木!$D$8</f>
        <v>0</v>
      </c>
      <c r="D125" s="158"/>
      <c r="E125" s="159"/>
      <c r="G125" s="49" t="s">
        <v>81</v>
      </c>
      <c r="H125" s="160">
        <f>栃木!$H$4</f>
        <v>0</v>
      </c>
      <c r="I125" s="161"/>
      <c r="J125" s="50" t="s">
        <v>20</v>
      </c>
    </row>
    <row r="126" spans="2:11" s="28" customFormat="1" ht="14.25" thickBot="1" x14ac:dyDescent="0.2">
      <c r="B126" s="51" t="s">
        <v>107</v>
      </c>
      <c r="C126" s="162">
        <f>栃木!$D$9</f>
        <v>0</v>
      </c>
      <c r="D126" s="163"/>
      <c r="E126" s="164"/>
      <c r="G126" s="51" t="s">
        <v>82</v>
      </c>
      <c r="H126" s="165">
        <f>栃木!$H$5</f>
        <v>0</v>
      </c>
      <c r="I126" s="166"/>
      <c r="J126" s="52" t="s">
        <v>20</v>
      </c>
    </row>
    <row r="127" spans="2:11" s="28" customFormat="1" ht="13.5" x14ac:dyDescent="0.15"/>
    <row r="128" spans="2:11" s="28" customFormat="1" ht="14.25" thickBot="1" x14ac:dyDescent="0.2"/>
    <row r="129" spans="2:11" s="28" customFormat="1" ht="14.25" thickBot="1" x14ac:dyDescent="0.2">
      <c r="B129" s="46" t="s">
        <v>18</v>
      </c>
      <c r="C129" s="181" t="s">
        <v>10</v>
      </c>
      <c r="D129" s="181"/>
      <c r="E129" s="181"/>
      <c r="F129" s="181"/>
      <c r="G129" s="150" t="s">
        <v>19</v>
      </c>
      <c r="H129" s="150"/>
      <c r="I129" s="181" t="s">
        <v>29</v>
      </c>
      <c r="J129" s="181"/>
      <c r="K129" s="182"/>
    </row>
    <row r="130" spans="2:11" s="28" customFormat="1" ht="14.25" thickBot="1" x14ac:dyDescent="0.2"/>
    <row r="131" spans="2:11" s="28" customFormat="1" ht="13.5" x14ac:dyDescent="0.15">
      <c r="B131" s="47" t="s">
        <v>103</v>
      </c>
      <c r="C131" s="152">
        <f>群馬!$D$7</f>
        <v>0</v>
      </c>
      <c r="D131" s="153"/>
      <c r="E131" s="156"/>
      <c r="G131" s="47" t="s">
        <v>80</v>
      </c>
      <c r="H131" s="154">
        <f>群馬!$H$3</f>
        <v>0</v>
      </c>
      <c r="I131" s="155"/>
      <c r="J131" s="48" t="s">
        <v>8</v>
      </c>
    </row>
    <row r="132" spans="2:11" s="28" customFormat="1" ht="13.5" x14ac:dyDescent="0.15">
      <c r="B132" s="49" t="s">
        <v>105</v>
      </c>
      <c r="C132" s="157">
        <f>群馬!$D$8</f>
        <v>0</v>
      </c>
      <c r="D132" s="158"/>
      <c r="E132" s="159"/>
      <c r="G132" s="49" t="s">
        <v>81</v>
      </c>
      <c r="H132" s="160">
        <f>群馬!$H$4</f>
        <v>0</v>
      </c>
      <c r="I132" s="161"/>
      <c r="J132" s="50" t="s">
        <v>20</v>
      </c>
    </row>
    <row r="133" spans="2:11" s="28" customFormat="1" ht="14.25" thickBot="1" x14ac:dyDescent="0.2">
      <c r="B133" s="51" t="s">
        <v>107</v>
      </c>
      <c r="C133" s="162">
        <f>群馬!$D$9</f>
        <v>0</v>
      </c>
      <c r="D133" s="163"/>
      <c r="E133" s="164"/>
      <c r="G133" s="51" t="s">
        <v>82</v>
      </c>
      <c r="H133" s="165">
        <f>群馬!$H$5</f>
        <v>0</v>
      </c>
      <c r="I133" s="166"/>
      <c r="J133" s="52" t="s">
        <v>20</v>
      </c>
    </row>
    <row r="134" spans="2:11" s="28" customFormat="1" ht="13.5" x14ac:dyDescent="0.15"/>
    <row r="135" spans="2:11" s="28" customFormat="1" ht="14.25" thickBot="1" x14ac:dyDescent="0.2"/>
    <row r="136" spans="2:11" s="28" customFormat="1" ht="14.25" thickBot="1" x14ac:dyDescent="0.2">
      <c r="B136" s="46" t="s">
        <v>18</v>
      </c>
      <c r="C136" s="181" t="s">
        <v>10</v>
      </c>
      <c r="D136" s="181"/>
      <c r="E136" s="181"/>
      <c r="F136" s="181"/>
      <c r="G136" s="150" t="s">
        <v>19</v>
      </c>
      <c r="H136" s="150"/>
      <c r="I136" s="181" t="s">
        <v>30</v>
      </c>
      <c r="J136" s="181"/>
      <c r="K136" s="182"/>
    </row>
    <row r="137" spans="2:11" s="28" customFormat="1" ht="14.25" thickBot="1" x14ac:dyDescent="0.2"/>
    <row r="138" spans="2:11" s="28" customFormat="1" ht="13.5" x14ac:dyDescent="0.15">
      <c r="B138" s="47" t="s">
        <v>103</v>
      </c>
      <c r="C138" s="152">
        <f>埼玉!$D$7</f>
        <v>0</v>
      </c>
      <c r="D138" s="153"/>
      <c r="E138" s="156"/>
      <c r="G138" s="47" t="s">
        <v>80</v>
      </c>
      <c r="H138" s="154">
        <f>埼玉!$H$3</f>
        <v>0</v>
      </c>
      <c r="I138" s="155"/>
      <c r="J138" s="48" t="s">
        <v>8</v>
      </c>
    </row>
    <row r="139" spans="2:11" s="28" customFormat="1" ht="13.5" x14ac:dyDescent="0.15">
      <c r="B139" s="49" t="s">
        <v>105</v>
      </c>
      <c r="C139" s="157">
        <f>埼玉!$D$8</f>
        <v>0</v>
      </c>
      <c r="D139" s="158"/>
      <c r="E139" s="159"/>
      <c r="G139" s="49" t="s">
        <v>81</v>
      </c>
      <c r="H139" s="160">
        <f>埼玉!$H$4</f>
        <v>0</v>
      </c>
      <c r="I139" s="161"/>
      <c r="J139" s="50" t="s">
        <v>20</v>
      </c>
    </row>
    <row r="140" spans="2:11" s="28" customFormat="1" ht="14.25" thickBot="1" x14ac:dyDescent="0.2">
      <c r="B140" s="51" t="s">
        <v>107</v>
      </c>
      <c r="C140" s="162">
        <f>埼玉!$D$9</f>
        <v>0</v>
      </c>
      <c r="D140" s="163"/>
      <c r="E140" s="164"/>
      <c r="G140" s="51" t="s">
        <v>82</v>
      </c>
      <c r="H140" s="165">
        <f>埼玉!$H$5</f>
        <v>0</v>
      </c>
      <c r="I140" s="166"/>
      <c r="J140" s="52" t="s">
        <v>20</v>
      </c>
    </row>
    <row r="141" spans="2:11" s="28" customFormat="1" ht="13.5" x14ac:dyDescent="0.15"/>
    <row r="142" spans="2:11" s="28" customFormat="1" ht="14.25" thickBot="1" x14ac:dyDescent="0.2"/>
    <row r="143" spans="2:11" s="28" customFormat="1" ht="14.25" thickBot="1" x14ac:dyDescent="0.2">
      <c r="B143" s="46" t="s">
        <v>18</v>
      </c>
      <c r="C143" s="181" t="s">
        <v>10</v>
      </c>
      <c r="D143" s="181"/>
      <c r="E143" s="181"/>
      <c r="F143" s="181"/>
      <c r="G143" s="150" t="s">
        <v>19</v>
      </c>
      <c r="H143" s="150"/>
      <c r="I143" s="181" t="s">
        <v>31</v>
      </c>
      <c r="J143" s="181"/>
      <c r="K143" s="182"/>
    </row>
    <row r="144" spans="2:11" s="28" customFormat="1" ht="14.25" thickBot="1" x14ac:dyDescent="0.2"/>
    <row r="145" spans="2:11" s="28" customFormat="1" ht="13.5" x14ac:dyDescent="0.15">
      <c r="B145" s="47" t="s">
        <v>103</v>
      </c>
      <c r="C145" s="152">
        <f>千葉!$D$7</f>
        <v>0</v>
      </c>
      <c r="D145" s="153"/>
      <c r="E145" s="156"/>
      <c r="G145" s="47" t="s">
        <v>80</v>
      </c>
      <c r="H145" s="154">
        <f>千葉!$H$3</f>
        <v>0</v>
      </c>
      <c r="I145" s="155"/>
      <c r="J145" s="48" t="s">
        <v>8</v>
      </c>
    </row>
    <row r="146" spans="2:11" s="28" customFormat="1" ht="13.5" x14ac:dyDescent="0.15">
      <c r="B146" s="49" t="s">
        <v>105</v>
      </c>
      <c r="C146" s="157">
        <f>千葉!$D$8</f>
        <v>0</v>
      </c>
      <c r="D146" s="158"/>
      <c r="E146" s="159"/>
      <c r="G146" s="49" t="s">
        <v>81</v>
      </c>
      <c r="H146" s="160">
        <f>千葉!$H$4</f>
        <v>0</v>
      </c>
      <c r="I146" s="161"/>
      <c r="J146" s="50" t="s">
        <v>20</v>
      </c>
    </row>
    <row r="147" spans="2:11" s="28" customFormat="1" ht="14.25" thickBot="1" x14ac:dyDescent="0.2">
      <c r="B147" s="51" t="s">
        <v>107</v>
      </c>
      <c r="C147" s="162">
        <f>千葉!$D$9</f>
        <v>0</v>
      </c>
      <c r="D147" s="163"/>
      <c r="E147" s="164"/>
      <c r="G147" s="51" t="s">
        <v>82</v>
      </c>
      <c r="H147" s="165">
        <f>千葉!$H$5</f>
        <v>0</v>
      </c>
      <c r="I147" s="166"/>
      <c r="J147" s="52" t="s">
        <v>20</v>
      </c>
    </row>
    <row r="148" spans="2:11" s="28" customFormat="1" ht="13.5" x14ac:dyDescent="0.15"/>
    <row r="149" spans="2:11" s="28" customFormat="1" ht="14.25" thickBot="1" x14ac:dyDescent="0.2"/>
    <row r="150" spans="2:11" s="28" customFormat="1" ht="14.25" thickBot="1" x14ac:dyDescent="0.2">
      <c r="B150" s="46" t="s">
        <v>18</v>
      </c>
      <c r="C150" s="181" t="s">
        <v>10</v>
      </c>
      <c r="D150" s="181"/>
      <c r="E150" s="181"/>
      <c r="F150" s="181"/>
      <c r="G150" s="150" t="s">
        <v>19</v>
      </c>
      <c r="H150" s="150"/>
      <c r="I150" s="181" t="s">
        <v>32</v>
      </c>
      <c r="J150" s="181"/>
      <c r="K150" s="182"/>
    </row>
    <row r="151" spans="2:11" s="28" customFormat="1" ht="14.25" thickBot="1" x14ac:dyDescent="0.2"/>
    <row r="152" spans="2:11" s="28" customFormat="1" ht="13.5" x14ac:dyDescent="0.15">
      <c r="B152" s="47" t="s">
        <v>103</v>
      </c>
      <c r="C152" s="152">
        <f>東京!$D$7</f>
        <v>0</v>
      </c>
      <c r="D152" s="153"/>
      <c r="E152" s="156"/>
      <c r="G152" s="47" t="s">
        <v>80</v>
      </c>
      <c r="H152" s="154">
        <f>東京!$H$3</f>
        <v>0</v>
      </c>
      <c r="I152" s="155"/>
      <c r="J152" s="48" t="s">
        <v>8</v>
      </c>
    </row>
    <row r="153" spans="2:11" s="28" customFormat="1" ht="13.5" x14ac:dyDescent="0.15">
      <c r="B153" s="49" t="s">
        <v>105</v>
      </c>
      <c r="C153" s="157">
        <f>東京!$D$8</f>
        <v>0</v>
      </c>
      <c r="D153" s="158"/>
      <c r="E153" s="159"/>
      <c r="G153" s="49" t="s">
        <v>81</v>
      </c>
      <c r="H153" s="160">
        <f>東京!$H$4</f>
        <v>0</v>
      </c>
      <c r="I153" s="161"/>
      <c r="J153" s="50" t="s">
        <v>20</v>
      </c>
    </row>
    <row r="154" spans="2:11" s="28" customFormat="1" ht="14.25" thickBot="1" x14ac:dyDescent="0.2">
      <c r="B154" s="51" t="s">
        <v>107</v>
      </c>
      <c r="C154" s="162">
        <f>東京!$D$9</f>
        <v>0</v>
      </c>
      <c r="D154" s="163"/>
      <c r="E154" s="164"/>
      <c r="G154" s="51" t="s">
        <v>82</v>
      </c>
      <c r="H154" s="165">
        <f>東京!$H$5</f>
        <v>0</v>
      </c>
      <c r="I154" s="166"/>
      <c r="J154" s="52" t="s">
        <v>20</v>
      </c>
    </row>
    <row r="155" spans="2:11" s="28" customFormat="1" ht="13.5" x14ac:dyDescent="0.15"/>
    <row r="156" spans="2:11" s="28" customFormat="1" ht="14.25" thickBot="1" x14ac:dyDescent="0.2"/>
    <row r="157" spans="2:11" s="28" customFormat="1" ht="14.25" thickBot="1" x14ac:dyDescent="0.2">
      <c r="B157" s="46" t="s">
        <v>18</v>
      </c>
      <c r="C157" s="183" t="s">
        <v>10</v>
      </c>
      <c r="D157" s="184"/>
      <c r="E157" s="184"/>
      <c r="F157" s="185"/>
      <c r="G157" s="177" t="s">
        <v>19</v>
      </c>
      <c r="H157" s="178"/>
      <c r="I157" s="183" t="s">
        <v>33</v>
      </c>
      <c r="J157" s="184"/>
      <c r="K157" s="186"/>
    </row>
    <row r="158" spans="2:11" s="28" customFormat="1" ht="14.25" thickBot="1" x14ac:dyDescent="0.2"/>
    <row r="159" spans="2:11" s="28" customFormat="1" ht="13.5" x14ac:dyDescent="0.15">
      <c r="B159" s="47" t="s">
        <v>103</v>
      </c>
      <c r="C159" s="152">
        <f>神奈川!$D$7</f>
        <v>0</v>
      </c>
      <c r="D159" s="153"/>
      <c r="E159" s="156"/>
      <c r="G159" s="47" t="s">
        <v>80</v>
      </c>
      <c r="H159" s="154">
        <f>神奈川!$H$3</f>
        <v>0</v>
      </c>
      <c r="I159" s="155"/>
      <c r="J159" s="48" t="s">
        <v>8</v>
      </c>
    </row>
    <row r="160" spans="2:11" s="28" customFormat="1" ht="13.5" x14ac:dyDescent="0.15">
      <c r="B160" s="49" t="s">
        <v>105</v>
      </c>
      <c r="C160" s="157">
        <f>神奈川!$D$8</f>
        <v>0</v>
      </c>
      <c r="D160" s="158"/>
      <c r="E160" s="159"/>
      <c r="G160" s="49" t="s">
        <v>81</v>
      </c>
      <c r="H160" s="160">
        <f>神奈川!$H$4</f>
        <v>0</v>
      </c>
      <c r="I160" s="161"/>
      <c r="J160" s="50" t="s">
        <v>20</v>
      </c>
    </row>
    <row r="161" spans="2:11" s="28" customFormat="1" ht="14.25" thickBot="1" x14ac:dyDescent="0.2">
      <c r="B161" s="51" t="s">
        <v>107</v>
      </c>
      <c r="C161" s="162">
        <f>神奈川!$D$9</f>
        <v>0</v>
      </c>
      <c r="D161" s="163"/>
      <c r="E161" s="164"/>
      <c r="G161" s="51" t="s">
        <v>82</v>
      </c>
      <c r="H161" s="165">
        <f>神奈川!$H$5</f>
        <v>0</v>
      </c>
      <c r="I161" s="166"/>
      <c r="J161" s="52" t="s">
        <v>20</v>
      </c>
    </row>
    <row r="162" spans="2:11" s="28" customFormat="1" ht="13.5" x14ac:dyDescent="0.15"/>
    <row r="163" spans="2:11" s="28" customFormat="1" ht="14.25" thickBot="1" x14ac:dyDescent="0.2"/>
    <row r="164" spans="2:11" s="28" customFormat="1" ht="14.25" thickBot="1" x14ac:dyDescent="0.2">
      <c r="B164" s="46" t="s">
        <v>18</v>
      </c>
      <c r="C164" s="183" t="s">
        <v>10</v>
      </c>
      <c r="D164" s="184"/>
      <c r="E164" s="184"/>
      <c r="F164" s="185"/>
      <c r="G164" s="177" t="s">
        <v>19</v>
      </c>
      <c r="H164" s="178"/>
      <c r="I164" s="183" t="s">
        <v>34</v>
      </c>
      <c r="J164" s="184"/>
      <c r="K164" s="186"/>
    </row>
    <row r="165" spans="2:11" s="28" customFormat="1" ht="14.25" thickBot="1" x14ac:dyDescent="0.2"/>
    <row r="166" spans="2:11" s="28" customFormat="1" ht="13.5" x14ac:dyDescent="0.15">
      <c r="B166" s="47" t="s">
        <v>103</v>
      </c>
      <c r="C166" s="152">
        <f>山梨!$D$7</f>
        <v>0</v>
      </c>
      <c r="D166" s="153"/>
      <c r="E166" s="156"/>
      <c r="G166" s="47" t="s">
        <v>80</v>
      </c>
      <c r="H166" s="154">
        <f>山梨!$H$3</f>
        <v>0</v>
      </c>
      <c r="I166" s="155"/>
      <c r="J166" s="48" t="s">
        <v>8</v>
      </c>
    </row>
    <row r="167" spans="2:11" s="28" customFormat="1" ht="13.5" x14ac:dyDescent="0.15">
      <c r="B167" s="49" t="s">
        <v>105</v>
      </c>
      <c r="C167" s="157">
        <f>山梨!$D$8</f>
        <v>0</v>
      </c>
      <c r="D167" s="158"/>
      <c r="E167" s="159"/>
      <c r="G167" s="49" t="s">
        <v>81</v>
      </c>
      <c r="H167" s="160">
        <f>山梨!$H$4</f>
        <v>0</v>
      </c>
      <c r="I167" s="161"/>
      <c r="J167" s="50" t="s">
        <v>20</v>
      </c>
    </row>
    <row r="168" spans="2:11" s="28" customFormat="1" ht="14.25" thickBot="1" x14ac:dyDescent="0.2">
      <c r="B168" s="51" t="s">
        <v>107</v>
      </c>
      <c r="C168" s="162">
        <f>山梨!$D$9</f>
        <v>0</v>
      </c>
      <c r="D168" s="163"/>
      <c r="E168" s="164"/>
      <c r="G168" s="51" t="s">
        <v>82</v>
      </c>
      <c r="H168" s="165">
        <f>山梨!$H$5</f>
        <v>0</v>
      </c>
      <c r="I168" s="166"/>
      <c r="J168" s="52" t="s">
        <v>20</v>
      </c>
    </row>
    <row r="169" spans="2:11" s="28" customFormat="1" ht="13.5" x14ac:dyDescent="0.15"/>
    <row r="170" spans="2:11" s="28" customFormat="1" ht="14.25" thickBot="1" x14ac:dyDescent="0.2"/>
    <row r="171" spans="2:11" s="28" customFormat="1" ht="14.25" thickBot="1" x14ac:dyDescent="0.2">
      <c r="B171" s="46" t="s">
        <v>18</v>
      </c>
      <c r="C171" s="187" t="s">
        <v>11</v>
      </c>
      <c r="D171" s="187"/>
      <c r="E171" s="187"/>
      <c r="F171" s="187"/>
      <c r="G171" s="150" t="s">
        <v>19</v>
      </c>
      <c r="H171" s="150"/>
      <c r="I171" s="187" t="s">
        <v>35</v>
      </c>
      <c r="J171" s="187"/>
      <c r="K171" s="188"/>
    </row>
    <row r="172" spans="2:11" s="28" customFormat="1" ht="14.25" thickBot="1" x14ac:dyDescent="0.2"/>
    <row r="173" spans="2:11" s="28" customFormat="1" ht="13.5" x14ac:dyDescent="0.15">
      <c r="B173" s="47" t="s">
        <v>103</v>
      </c>
      <c r="C173" s="152">
        <f>新潟!$D$7</f>
        <v>0</v>
      </c>
      <c r="D173" s="153"/>
      <c r="E173" s="156"/>
      <c r="G173" s="47" t="s">
        <v>80</v>
      </c>
      <c r="H173" s="154">
        <f>新潟!$H$3</f>
        <v>0</v>
      </c>
      <c r="I173" s="155"/>
      <c r="J173" s="48" t="s">
        <v>8</v>
      </c>
    </row>
    <row r="174" spans="2:11" s="28" customFormat="1" ht="13.5" x14ac:dyDescent="0.15">
      <c r="B174" s="49" t="s">
        <v>105</v>
      </c>
      <c r="C174" s="157">
        <f>新潟!$D$8</f>
        <v>0</v>
      </c>
      <c r="D174" s="158"/>
      <c r="E174" s="159"/>
      <c r="G174" s="49" t="s">
        <v>81</v>
      </c>
      <c r="H174" s="160">
        <f>新潟!$H$4</f>
        <v>0</v>
      </c>
      <c r="I174" s="161"/>
      <c r="J174" s="50" t="s">
        <v>20</v>
      </c>
    </row>
    <row r="175" spans="2:11" s="28" customFormat="1" ht="14.25" thickBot="1" x14ac:dyDescent="0.2">
      <c r="B175" s="51" t="s">
        <v>107</v>
      </c>
      <c r="C175" s="162">
        <f>新潟!$D$9</f>
        <v>0</v>
      </c>
      <c r="D175" s="163"/>
      <c r="E175" s="164"/>
      <c r="G175" s="51" t="s">
        <v>82</v>
      </c>
      <c r="H175" s="165">
        <f>新潟!$H$5</f>
        <v>0</v>
      </c>
      <c r="I175" s="166"/>
      <c r="J175" s="52" t="s">
        <v>20</v>
      </c>
    </row>
    <row r="176" spans="2:11" s="28" customFormat="1" ht="13.5" x14ac:dyDescent="0.15"/>
    <row r="177" spans="2:18" s="28" customFormat="1" ht="14.25" thickBot="1" x14ac:dyDescent="0.2"/>
    <row r="178" spans="2:18" s="28" customFormat="1" ht="14.25" thickBot="1" x14ac:dyDescent="0.2">
      <c r="B178" s="46" t="s">
        <v>18</v>
      </c>
      <c r="C178" s="189" t="s">
        <v>11</v>
      </c>
      <c r="D178" s="190"/>
      <c r="E178" s="190"/>
      <c r="F178" s="191"/>
      <c r="G178" s="177" t="s">
        <v>19</v>
      </c>
      <c r="H178" s="178"/>
      <c r="I178" s="189" t="s">
        <v>36</v>
      </c>
      <c r="J178" s="190"/>
      <c r="K178" s="192"/>
    </row>
    <row r="179" spans="2:18" s="28" customFormat="1" ht="14.25" thickBot="1" x14ac:dyDescent="0.2"/>
    <row r="180" spans="2:18" s="28" customFormat="1" ht="13.5" x14ac:dyDescent="0.15">
      <c r="B180" s="47" t="s">
        <v>103</v>
      </c>
      <c r="C180" s="152">
        <f>富山!$D$7</f>
        <v>0</v>
      </c>
      <c r="D180" s="153"/>
      <c r="E180" s="156"/>
      <c r="G180" s="47" t="s">
        <v>80</v>
      </c>
      <c r="H180" s="154">
        <f>富山!$H$3</f>
        <v>0</v>
      </c>
      <c r="I180" s="155"/>
      <c r="J180" s="48" t="s">
        <v>8</v>
      </c>
    </row>
    <row r="181" spans="2:18" s="28" customFormat="1" ht="13.5" x14ac:dyDescent="0.15">
      <c r="B181" s="49" t="s">
        <v>105</v>
      </c>
      <c r="C181" s="157">
        <f>富山!$D$8</f>
        <v>0</v>
      </c>
      <c r="D181" s="158"/>
      <c r="E181" s="159"/>
      <c r="G181" s="49" t="s">
        <v>81</v>
      </c>
      <c r="H181" s="160">
        <f>富山!$H$4</f>
        <v>0</v>
      </c>
      <c r="I181" s="161"/>
      <c r="J181" s="50" t="s">
        <v>20</v>
      </c>
    </row>
    <row r="182" spans="2:18" s="28" customFormat="1" ht="14.25" thickBot="1" x14ac:dyDescent="0.2">
      <c r="B182" s="51" t="s">
        <v>107</v>
      </c>
      <c r="C182" s="162">
        <f>富山!$D$9</f>
        <v>0</v>
      </c>
      <c r="D182" s="163"/>
      <c r="E182" s="164"/>
      <c r="G182" s="51" t="s">
        <v>82</v>
      </c>
      <c r="H182" s="165">
        <f>富山!$H$5</f>
        <v>0</v>
      </c>
      <c r="I182" s="166"/>
      <c r="J182" s="52" t="s">
        <v>20</v>
      </c>
    </row>
    <row r="183" spans="2:18" s="28" customFormat="1" ht="13.5" x14ac:dyDescent="0.15"/>
    <row r="184" spans="2:18" s="28" customFormat="1" ht="14.25" thickBot="1" x14ac:dyDescent="0.2"/>
    <row r="185" spans="2:18" s="28" customFormat="1" ht="14.25" thickBot="1" x14ac:dyDescent="0.2">
      <c r="B185" s="46" t="s">
        <v>18</v>
      </c>
      <c r="C185" s="189" t="s">
        <v>11</v>
      </c>
      <c r="D185" s="190"/>
      <c r="E185" s="190"/>
      <c r="F185" s="191"/>
      <c r="G185" s="177" t="s">
        <v>19</v>
      </c>
      <c r="H185" s="178"/>
      <c r="I185" s="189" t="s">
        <v>37</v>
      </c>
      <c r="J185" s="190"/>
      <c r="K185" s="192"/>
    </row>
    <row r="186" spans="2:18" s="28" customFormat="1" ht="14.25" thickBot="1" x14ac:dyDescent="0.2"/>
    <row r="187" spans="2:18" s="28" customFormat="1" ht="13.5" x14ac:dyDescent="0.15">
      <c r="B187" s="47" t="s">
        <v>103</v>
      </c>
      <c r="C187" s="152">
        <f>石川!$D$7</f>
        <v>0</v>
      </c>
      <c r="D187" s="153"/>
      <c r="E187" s="156"/>
      <c r="G187" s="47" t="s">
        <v>80</v>
      </c>
      <c r="H187" s="154">
        <f>石川!$H$3</f>
        <v>0</v>
      </c>
      <c r="I187" s="155"/>
      <c r="J187" s="48" t="s">
        <v>8</v>
      </c>
    </row>
    <row r="188" spans="2:18" s="28" customFormat="1" ht="13.5" x14ac:dyDescent="0.15">
      <c r="B188" s="49" t="s">
        <v>105</v>
      </c>
      <c r="C188" s="157">
        <f>石川!$D$8</f>
        <v>0</v>
      </c>
      <c r="D188" s="158"/>
      <c r="E188" s="159"/>
      <c r="G188" s="49" t="s">
        <v>81</v>
      </c>
      <c r="H188" s="160">
        <f>石川!$H$4</f>
        <v>0</v>
      </c>
      <c r="I188" s="161"/>
      <c r="J188" s="50" t="s">
        <v>20</v>
      </c>
    </row>
    <row r="189" spans="2:18" s="28" customFormat="1" ht="14.25" thickBot="1" x14ac:dyDescent="0.2">
      <c r="B189" s="51" t="s">
        <v>107</v>
      </c>
      <c r="C189" s="162">
        <f>石川!$D$9</f>
        <v>0</v>
      </c>
      <c r="D189" s="163"/>
      <c r="E189" s="164"/>
      <c r="G189" s="51" t="s">
        <v>82</v>
      </c>
      <c r="H189" s="165">
        <f>石川!$H$5</f>
        <v>0</v>
      </c>
      <c r="I189" s="166"/>
      <c r="J189" s="52" t="s">
        <v>20</v>
      </c>
    </row>
    <row r="190" spans="2:18" s="28" customFormat="1" ht="13.5" x14ac:dyDescent="0.15"/>
    <row r="191" spans="2:18" s="28" customFormat="1" ht="14.25" thickBot="1" x14ac:dyDescent="0.2"/>
    <row r="192" spans="2:18" s="28" customFormat="1" ht="14.25" thickBot="1" x14ac:dyDescent="0.2">
      <c r="B192" s="46" t="s">
        <v>18</v>
      </c>
      <c r="C192" s="189" t="s">
        <v>11</v>
      </c>
      <c r="D192" s="190"/>
      <c r="E192" s="190"/>
      <c r="F192" s="191"/>
      <c r="G192" s="177" t="s">
        <v>19</v>
      </c>
      <c r="H192" s="178"/>
      <c r="I192" s="189" t="s">
        <v>38</v>
      </c>
      <c r="J192" s="190"/>
      <c r="K192" s="192"/>
      <c r="N192" s="56"/>
      <c r="O192" s="60"/>
      <c r="P192" s="61"/>
      <c r="Q192" s="56"/>
      <c r="R192" s="56"/>
    </row>
    <row r="193" spans="1:18" s="28" customFormat="1" ht="14.25" thickBot="1" x14ac:dyDescent="0.2">
      <c r="N193" s="56"/>
      <c r="O193" s="62"/>
      <c r="P193" s="61"/>
      <c r="Q193" s="56"/>
      <c r="R193" s="56"/>
    </row>
    <row r="194" spans="1:18" s="28" customFormat="1" ht="13.5" x14ac:dyDescent="0.15">
      <c r="B194" s="47" t="s">
        <v>103</v>
      </c>
      <c r="C194" s="152">
        <f>福井!$D$7</f>
        <v>0</v>
      </c>
      <c r="D194" s="153"/>
      <c r="E194" s="156"/>
      <c r="G194" s="47" t="s">
        <v>80</v>
      </c>
      <c r="H194" s="154">
        <f>福井!$H$3</f>
        <v>0</v>
      </c>
      <c r="I194" s="155"/>
      <c r="J194" s="48" t="s">
        <v>8</v>
      </c>
      <c r="N194" s="56"/>
      <c r="O194" s="62"/>
      <c r="P194" s="61"/>
      <c r="Q194" s="63"/>
      <c r="R194" s="56"/>
    </row>
    <row r="195" spans="1:18" s="28" customFormat="1" ht="13.5" x14ac:dyDescent="0.15">
      <c r="B195" s="49" t="s">
        <v>105</v>
      </c>
      <c r="C195" s="157">
        <f>福井!$D$8</f>
        <v>0</v>
      </c>
      <c r="D195" s="158"/>
      <c r="E195" s="159"/>
      <c r="G195" s="49" t="s">
        <v>81</v>
      </c>
      <c r="H195" s="160">
        <f>福井!$H$4</f>
        <v>0</v>
      </c>
      <c r="I195" s="161"/>
      <c r="J195" s="50" t="s">
        <v>20</v>
      </c>
      <c r="N195" s="56"/>
      <c r="O195" s="60"/>
      <c r="P195" s="61"/>
      <c r="Q195" s="56"/>
      <c r="R195" s="56"/>
    </row>
    <row r="196" spans="1:18" s="28" customFormat="1" ht="14.25" thickBot="1" x14ac:dyDescent="0.2">
      <c r="B196" s="51" t="s">
        <v>107</v>
      </c>
      <c r="C196" s="162">
        <f>福井!$D$9</f>
        <v>0</v>
      </c>
      <c r="D196" s="163"/>
      <c r="E196" s="164"/>
      <c r="G196" s="51" t="s">
        <v>82</v>
      </c>
      <c r="H196" s="165">
        <f>福井!$H$5</f>
        <v>0</v>
      </c>
      <c r="I196" s="166"/>
      <c r="J196" s="52" t="s">
        <v>20</v>
      </c>
      <c r="N196" s="56"/>
      <c r="O196" s="60"/>
      <c r="P196" s="61"/>
      <c r="Q196" s="56"/>
      <c r="R196" s="56"/>
    </row>
    <row r="197" spans="1:18" s="28" customFormat="1" ht="13.5" x14ac:dyDescent="0.15">
      <c r="N197" s="56"/>
      <c r="O197" s="64"/>
      <c r="P197" s="65"/>
      <c r="Q197" s="56"/>
      <c r="R197" s="56"/>
    </row>
    <row r="198" spans="1:18" s="28" customFormat="1" ht="14.25" thickBot="1" x14ac:dyDescent="0.2"/>
    <row r="199" spans="1:18" s="68" customFormat="1" ht="14.25" thickBot="1" x14ac:dyDescent="0.2">
      <c r="A199" s="66"/>
      <c r="B199" s="67" t="s">
        <v>18</v>
      </c>
      <c r="C199" s="193" t="s">
        <v>11</v>
      </c>
      <c r="D199" s="193"/>
      <c r="E199" s="193"/>
      <c r="F199" s="193"/>
      <c r="G199" s="194" t="s">
        <v>19</v>
      </c>
      <c r="H199" s="194"/>
      <c r="I199" s="193" t="s">
        <v>39</v>
      </c>
      <c r="J199" s="193"/>
      <c r="K199" s="195"/>
      <c r="L199" s="66"/>
      <c r="M199" s="66"/>
    </row>
    <row r="200" spans="1:18" s="68" customFormat="1" ht="14.25" thickBot="1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</row>
    <row r="201" spans="1:18" s="68" customFormat="1" ht="13.5" x14ac:dyDescent="0.15">
      <c r="A201" s="66"/>
      <c r="B201" s="47" t="s">
        <v>103</v>
      </c>
      <c r="C201" s="152">
        <f>長野!$D$7</f>
        <v>0</v>
      </c>
      <c r="D201" s="153"/>
      <c r="E201" s="156"/>
      <c r="F201" s="28"/>
      <c r="G201" s="47" t="s">
        <v>80</v>
      </c>
      <c r="H201" s="154">
        <f>長野!$H$3</f>
        <v>0</v>
      </c>
      <c r="I201" s="155"/>
      <c r="J201" s="48" t="s">
        <v>8</v>
      </c>
      <c r="K201" s="28"/>
      <c r="L201" s="66"/>
      <c r="M201" s="66"/>
    </row>
    <row r="202" spans="1:18" s="68" customFormat="1" ht="13.5" x14ac:dyDescent="0.15">
      <c r="A202" s="66"/>
      <c r="B202" s="49" t="s">
        <v>105</v>
      </c>
      <c r="C202" s="157">
        <f>長野!$D$8</f>
        <v>0</v>
      </c>
      <c r="D202" s="158"/>
      <c r="E202" s="159"/>
      <c r="F202" s="28"/>
      <c r="G202" s="49" t="s">
        <v>81</v>
      </c>
      <c r="H202" s="160">
        <f>長野!$H$4</f>
        <v>0</v>
      </c>
      <c r="I202" s="161"/>
      <c r="J202" s="50" t="s">
        <v>20</v>
      </c>
      <c r="K202" s="28"/>
      <c r="L202" s="66"/>
      <c r="M202" s="66"/>
    </row>
    <row r="203" spans="1:18" s="68" customFormat="1" ht="14.25" thickBot="1" x14ac:dyDescent="0.2">
      <c r="A203" s="66"/>
      <c r="B203" s="51" t="s">
        <v>107</v>
      </c>
      <c r="C203" s="162">
        <f>長野!$D$9</f>
        <v>0</v>
      </c>
      <c r="D203" s="163"/>
      <c r="E203" s="164"/>
      <c r="F203" s="28"/>
      <c r="G203" s="51" t="s">
        <v>82</v>
      </c>
      <c r="H203" s="165">
        <f>長野!$H$5</f>
        <v>0</v>
      </c>
      <c r="I203" s="166"/>
      <c r="J203" s="52" t="s">
        <v>20</v>
      </c>
      <c r="K203" s="28"/>
      <c r="L203" s="66"/>
      <c r="M203" s="66"/>
    </row>
    <row r="204" spans="1:18" s="68" customFormat="1" ht="13.5" x14ac:dyDescent="0.25"/>
    <row r="205" spans="1:18" s="28" customFormat="1" ht="14.25" thickBot="1" x14ac:dyDescent="0.2"/>
    <row r="206" spans="1:18" s="28" customFormat="1" ht="14.25" thickBot="1" x14ac:dyDescent="0.2">
      <c r="B206" s="46" t="s">
        <v>18</v>
      </c>
      <c r="C206" s="199" t="s">
        <v>12</v>
      </c>
      <c r="D206" s="199"/>
      <c r="E206" s="199"/>
      <c r="F206" s="199"/>
      <c r="G206" s="150" t="s">
        <v>19</v>
      </c>
      <c r="H206" s="150"/>
      <c r="I206" s="199" t="s">
        <v>40</v>
      </c>
      <c r="J206" s="199"/>
      <c r="K206" s="200"/>
    </row>
    <row r="207" spans="1:18" s="28" customFormat="1" ht="14.25" thickBot="1" x14ac:dyDescent="0.2"/>
    <row r="208" spans="1:18" s="28" customFormat="1" ht="13.5" x14ac:dyDescent="0.15">
      <c r="B208" s="47" t="s">
        <v>103</v>
      </c>
      <c r="C208" s="152">
        <f>岐阜!$D$7</f>
        <v>0</v>
      </c>
      <c r="D208" s="153"/>
      <c r="E208" s="156"/>
      <c r="G208" s="47" t="s">
        <v>80</v>
      </c>
      <c r="H208" s="154">
        <f>岐阜!$H$3</f>
        <v>0</v>
      </c>
      <c r="I208" s="155"/>
      <c r="J208" s="48" t="s">
        <v>8</v>
      </c>
    </row>
    <row r="209" spans="2:14" s="28" customFormat="1" ht="13.5" x14ac:dyDescent="0.15">
      <c r="B209" s="49" t="s">
        <v>105</v>
      </c>
      <c r="C209" s="157">
        <f>岐阜!$D$8</f>
        <v>0</v>
      </c>
      <c r="D209" s="158"/>
      <c r="E209" s="159"/>
      <c r="G209" s="49" t="s">
        <v>81</v>
      </c>
      <c r="H209" s="160">
        <f>岐阜!$H$4</f>
        <v>0</v>
      </c>
      <c r="I209" s="161"/>
      <c r="J209" s="50" t="s">
        <v>20</v>
      </c>
    </row>
    <row r="210" spans="2:14" s="28" customFormat="1" ht="14.25" thickBot="1" x14ac:dyDescent="0.2">
      <c r="B210" s="51" t="s">
        <v>107</v>
      </c>
      <c r="C210" s="162">
        <f>岐阜!$D$9</f>
        <v>0</v>
      </c>
      <c r="D210" s="163"/>
      <c r="E210" s="164"/>
      <c r="G210" s="51" t="s">
        <v>82</v>
      </c>
      <c r="H210" s="165">
        <f>岐阜!$H$5</f>
        <v>0</v>
      </c>
      <c r="I210" s="166"/>
      <c r="J210" s="52" t="s">
        <v>20</v>
      </c>
    </row>
    <row r="211" spans="2:14" s="28" customFormat="1" ht="13.5" x14ac:dyDescent="0.15"/>
    <row r="212" spans="2:14" s="28" customFormat="1" ht="14.25" thickBot="1" x14ac:dyDescent="0.2"/>
    <row r="213" spans="2:14" s="28" customFormat="1" ht="14.25" thickBot="1" x14ac:dyDescent="0.2">
      <c r="B213" s="69" t="s">
        <v>41</v>
      </c>
      <c r="C213" s="196" t="s">
        <v>42</v>
      </c>
      <c r="D213" s="196"/>
      <c r="E213" s="196"/>
      <c r="F213" s="196"/>
      <c r="G213" s="197" t="s">
        <v>43</v>
      </c>
      <c r="H213" s="197"/>
      <c r="I213" s="198" t="s">
        <v>44</v>
      </c>
      <c r="J213" s="198"/>
      <c r="K213" s="198"/>
    </row>
    <row r="214" spans="2:14" s="28" customFormat="1" ht="14.25" thickBot="1" x14ac:dyDescent="0.2"/>
    <row r="215" spans="2:14" s="28" customFormat="1" ht="13.5" x14ac:dyDescent="0.15">
      <c r="B215" s="47" t="s">
        <v>103</v>
      </c>
      <c r="C215" s="152">
        <f>静岡!$D$7</f>
        <v>0</v>
      </c>
      <c r="D215" s="153"/>
      <c r="E215" s="156"/>
      <c r="G215" s="47" t="s">
        <v>80</v>
      </c>
      <c r="H215" s="154">
        <f>静岡!$H$3</f>
        <v>0</v>
      </c>
      <c r="I215" s="155"/>
      <c r="J215" s="48" t="s">
        <v>8</v>
      </c>
    </row>
    <row r="216" spans="2:14" s="28" customFormat="1" ht="13.5" x14ac:dyDescent="0.15">
      <c r="B216" s="49" t="s">
        <v>105</v>
      </c>
      <c r="C216" s="157">
        <f>静岡!$D$8</f>
        <v>0</v>
      </c>
      <c r="D216" s="158"/>
      <c r="E216" s="159"/>
      <c r="G216" s="49" t="s">
        <v>81</v>
      </c>
      <c r="H216" s="160">
        <f>静岡!$H$4</f>
        <v>0</v>
      </c>
      <c r="I216" s="161"/>
      <c r="J216" s="50" t="s">
        <v>20</v>
      </c>
    </row>
    <row r="217" spans="2:14" s="28" customFormat="1" ht="14.25" thickBot="1" x14ac:dyDescent="0.2">
      <c r="B217" s="51" t="s">
        <v>107</v>
      </c>
      <c r="C217" s="162">
        <f>静岡!$D$9</f>
        <v>0</v>
      </c>
      <c r="D217" s="163"/>
      <c r="E217" s="164"/>
      <c r="G217" s="51" t="s">
        <v>82</v>
      </c>
      <c r="H217" s="165">
        <f>静岡!$H$5</f>
        <v>0</v>
      </c>
      <c r="I217" s="166"/>
      <c r="J217" s="52" t="s">
        <v>20</v>
      </c>
    </row>
    <row r="218" spans="2:14" s="28" customFormat="1" ht="13.5" x14ac:dyDescent="0.15"/>
    <row r="219" spans="2:14" s="28" customFormat="1" ht="14.25" thickBot="1" x14ac:dyDescent="0.2"/>
    <row r="220" spans="2:14" s="28" customFormat="1" ht="14.25" thickBot="1" x14ac:dyDescent="0.2">
      <c r="B220" s="46" t="s">
        <v>18</v>
      </c>
      <c r="C220" s="199" t="s">
        <v>12</v>
      </c>
      <c r="D220" s="199"/>
      <c r="E220" s="199"/>
      <c r="F220" s="199"/>
      <c r="G220" s="150" t="s">
        <v>19</v>
      </c>
      <c r="H220" s="150"/>
      <c r="I220" s="199" t="s">
        <v>45</v>
      </c>
      <c r="J220" s="199"/>
      <c r="K220" s="200"/>
    </row>
    <row r="221" spans="2:14" s="28" customFormat="1" ht="14.25" thickBot="1" x14ac:dyDescent="0.2"/>
    <row r="222" spans="2:14" s="28" customFormat="1" ht="13.5" x14ac:dyDescent="0.15">
      <c r="B222" s="47" t="s">
        <v>103</v>
      </c>
      <c r="C222" s="152">
        <f>愛知!$D$7</f>
        <v>0</v>
      </c>
      <c r="D222" s="153"/>
      <c r="E222" s="156"/>
      <c r="G222" s="47" t="s">
        <v>80</v>
      </c>
      <c r="H222" s="154">
        <f>愛知!$H$3</f>
        <v>0</v>
      </c>
      <c r="I222" s="155"/>
      <c r="J222" s="48" t="s">
        <v>8</v>
      </c>
    </row>
    <row r="223" spans="2:14" s="28" customFormat="1" ht="13.5" x14ac:dyDescent="0.15">
      <c r="B223" s="49" t="s">
        <v>105</v>
      </c>
      <c r="C223" s="157">
        <f>愛知!$D$8</f>
        <v>0</v>
      </c>
      <c r="D223" s="158"/>
      <c r="E223" s="159"/>
      <c r="G223" s="49" t="s">
        <v>81</v>
      </c>
      <c r="H223" s="160">
        <f>愛知!$H$4</f>
        <v>0</v>
      </c>
      <c r="I223" s="161"/>
      <c r="J223" s="50" t="s">
        <v>20</v>
      </c>
    </row>
    <row r="224" spans="2:14" s="28" customFormat="1" ht="14.25" thickBot="1" x14ac:dyDescent="0.2">
      <c r="B224" s="51" t="s">
        <v>107</v>
      </c>
      <c r="C224" s="162">
        <f>愛知!$D$9</f>
        <v>0</v>
      </c>
      <c r="D224" s="163"/>
      <c r="E224" s="164"/>
      <c r="G224" s="51" t="s">
        <v>82</v>
      </c>
      <c r="H224" s="165">
        <f>愛知!$H$5</f>
        <v>0</v>
      </c>
      <c r="I224" s="166"/>
      <c r="J224" s="52" t="s">
        <v>20</v>
      </c>
      <c r="N224" s="59"/>
    </row>
    <row r="225" spans="2:15" s="28" customFormat="1" ht="13.5" x14ac:dyDescent="0.15"/>
    <row r="226" spans="2:15" s="28" customFormat="1" ht="14.25" thickBot="1" x14ac:dyDescent="0.2"/>
    <row r="227" spans="2:15" s="28" customFormat="1" ht="14.25" thickBot="1" x14ac:dyDescent="0.2">
      <c r="B227" s="46" t="s">
        <v>18</v>
      </c>
      <c r="C227" s="199" t="s">
        <v>12</v>
      </c>
      <c r="D227" s="199"/>
      <c r="E227" s="199"/>
      <c r="F227" s="199"/>
      <c r="G227" s="150" t="s">
        <v>19</v>
      </c>
      <c r="H227" s="150"/>
      <c r="I227" s="199" t="s">
        <v>46</v>
      </c>
      <c r="J227" s="199"/>
      <c r="K227" s="200"/>
    </row>
    <row r="228" spans="2:15" s="28" customFormat="1" ht="14.25" thickBot="1" x14ac:dyDescent="0.2"/>
    <row r="229" spans="2:15" s="28" customFormat="1" ht="13.5" x14ac:dyDescent="0.15">
      <c r="B229" s="47" t="s">
        <v>103</v>
      </c>
      <c r="C229" s="152">
        <f>三重!$D$7</f>
        <v>0</v>
      </c>
      <c r="D229" s="153"/>
      <c r="E229" s="156"/>
      <c r="G229" s="47" t="s">
        <v>80</v>
      </c>
      <c r="H229" s="154">
        <f>三重!$H$3</f>
        <v>0</v>
      </c>
      <c r="I229" s="155"/>
      <c r="J229" s="48" t="s">
        <v>8</v>
      </c>
    </row>
    <row r="230" spans="2:15" s="28" customFormat="1" ht="13.5" x14ac:dyDescent="0.15">
      <c r="B230" s="49" t="s">
        <v>105</v>
      </c>
      <c r="C230" s="157">
        <f>三重!$D$8</f>
        <v>0</v>
      </c>
      <c r="D230" s="158"/>
      <c r="E230" s="159"/>
      <c r="G230" s="49" t="s">
        <v>81</v>
      </c>
      <c r="H230" s="160">
        <f>三重!$H$4</f>
        <v>0</v>
      </c>
      <c r="I230" s="161"/>
      <c r="J230" s="50" t="s">
        <v>20</v>
      </c>
    </row>
    <row r="231" spans="2:15" s="28" customFormat="1" ht="14.25" thickBot="1" x14ac:dyDescent="0.2">
      <c r="B231" s="51" t="s">
        <v>107</v>
      </c>
      <c r="C231" s="162">
        <f>三重!$D$9</f>
        <v>0</v>
      </c>
      <c r="D231" s="163"/>
      <c r="E231" s="164"/>
      <c r="G231" s="51" t="s">
        <v>82</v>
      </c>
      <c r="H231" s="165">
        <f>三重!$H$5</f>
        <v>0</v>
      </c>
      <c r="I231" s="166"/>
      <c r="J231" s="52" t="s">
        <v>20</v>
      </c>
    </row>
    <row r="232" spans="2:15" s="28" customFormat="1" ht="13.5" x14ac:dyDescent="0.15"/>
    <row r="233" spans="2:15" s="28" customFormat="1" ht="14.25" thickBot="1" x14ac:dyDescent="0.2"/>
    <row r="234" spans="2:15" s="28" customFormat="1" ht="14.25" thickBot="1" x14ac:dyDescent="0.2">
      <c r="B234" s="46" t="s">
        <v>18</v>
      </c>
      <c r="C234" s="201" t="s">
        <v>13</v>
      </c>
      <c r="D234" s="201"/>
      <c r="E234" s="201"/>
      <c r="F234" s="201"/>
      <c r="G234" s="150" t="s">
        <v>19</v>
      </c>
      <c r="H234" s="150"/>
      <c r="I234" s="201" t="s">
        <v>47</v>
      </c>
      <c r="J234" s="201"/>
      <c r="K234" s="202"/>
      <c r="O234" s="70"/>
    </row>
    <row r="235" spans="2:15" s="28" customFormat="1" ht="14.25" thickBot="1" x14ac:dyDescent="0.2">
      <c r="O235" s="70"/>
    </row>
    <row r="236" spans="2:15" s="28" customFormat="1" ht="13.5" x14ac:dyDescent="0.15">
      <c r="B236" s="47" t="s">
        <v>103</v>
      </c>
      <c r="C236" s="152">
        <f>滋賀!$D$7</f>
        <v>0</v>
      </c>
      <c r="D236" s="153"/>
      <c r="E236" s="156"/>
      <c r="G236" s="47" t="s">
        <v>80</v>
      </c>
      <c r="H236" s="154">
        <f>滋賀!$H$3</f>
        <v>0</v>
      </c>
      <c r="I236" s="155"/>
      <c r="J236" s="48" t="s">
        <v>8</v>
      </c>
      <c r="O236" s="70"/>
    </row>
    <row r="237" spans="2:15" s="28" customFormat="1" ht="13.5" x14ac:dyDescent="0.15">
      <c r="B237" s="49" t="s">
        <v>105</v>
      </c>
      <c r="C237" s="157">
        <f>滋賀!$D$8</f>
        <v>0</v>
      </c>
      <c r="D237" s="158"/>
      <c r="E237" s="159"/>
      <c r="G237" s="49" t="s">
        <v>81</v>
      </c>
      <c r="H237" s="160">
        <f>滋賀!$H$4</f>
        <v>0</v>
      </c>
      <c r="I237" s="161"/>
      <c r="J237" s="50" t="s">
        <v>20</v>
      </c>
      <c r="O237" s="70"/>
    </row>
    <row r="238" spans="2:15" s="28" customFormat="1" ht="14.25" thickBot="1" x14ac:dyDescent="0.2">
      <c r="B238" s="51" t="s">
        <v>107</v>
      </c>
      <c r="C238" s="162">
        <f>滋賀!$D$9</f>
        <v>0</v>
      </c>
      <c r="D238" s="163"/>
      <c r="E238" s="164"/>
      <c r="G238" s="51" t="s">
        <v>82</v>
      </c>
      <c r="H238" s="165">
        <f>滋賀!$H$5</f>
        <v>0</v>
      </c>
      <c r="I238" s="166"/>
      <c r="J238" s="52" t="s">
        <v>20</v>
      </c>
      <c r="O238" s="70"/>
    </row>
    <row r="239" spans="2:15" s="28" customFormat="1" ht="13.5" x14ac:dyDescent="0.15">
      <c r="O239" s="70"/>
    </row>
    <row r="240" spans="2:15" s="28" customFormat="1" ht="14.25" thickBot="1" x14ac:dyDescent="0.2">
      <c r="O240" s="70"/>
    </row>
    <row r="241" spans="1:255" s="28" customFormat="1" ht="14.25" thickBot="1" x14ac:dyDescent="0.2">
      <c r="B241" s="46" t="s">
        <v>18</v>
      </c>
      <c r="C241" s="201" t="s">
        <v>13</v>
      </c>
      <c r="D241" s="201"/>
      <c r="E241" s="201"/>
      <c r="F241" s="201"/>
      <c r="G241" s="150" t="s">
        <v>19</v>
      </c>
      <c r="H241" s="150"/>
      <c r="I241" s="201" t="s">
        <v>48</v>
      </c>
      <c r="J241" s="201"/>
      <c r="K241" s="202"/>
      <c r="O241" s="70"/>
    </row>
    <row r="242" spans="1:255" s="28" customFormat="1" ht="14.25" thickBot="1" x14ac:dyDescent="0.2">
      <c r="O242" s="70"/>
    </row>
    <row r="243" spans="1:255" s="28" customFormat="1" ht="13.5" x14ac:dyDescent="0.15">
      <c r="B243" s="47" t="s">
        <v>103</v>
      </c>
      <c r="C243" s="152">
        <f>京都!$D$7</f>
        <v>0</v>
      </c>
      <c r="D243" s="153"/>
      <c r="E243" s="156"/>
      <c r="G243" s="47" t="s">
        <v>80</v>
      </c>
      <c r="H243" s="154">
        <f>京都!$H$3</f>
        <v>0</v>
      </c>
      <c r="I243" s="155"/>
      <c r="J243" s="48" t="s">
        <v>8</v>
      </c>
      <c r="O243" s="70"/>
    </row>
    <row r="244" spans="1:255" s="28" customFormat="1" ht="13.5" x14ac:dyDescent="0.15">
      <c r="B244" s="49" t="s">
        <v>105</v>
      </c>
      <c r="C244" s="157">
        <f>京都!$D$8</f>
        <v>0</v>
      </c>
      <c r="D244" s="158"/>
      <c r="E244" s="159"/>
      <c r="G244" s="49" t="s">
        <v>81</v>
      </c>
      <c r="H244" s="160">
        <f>京都!$H$4</f>
        <v>0</v>
      </c>
      <c r="I244" s="161"/>
      <c r="J244" s="50" t="s">
        <v>20</v>
      </c>
      <c r="O244" s="70"/>
    </row>
    <row r="245" spans="1:255" s="28" customFormat="1" ht="14.25" thickBot="1" x14ac:dyDescent="0.2">
      <c r="B245" s="51" t="s">
        <v>107</v>
      </c>
      <c r="C245" s="162">
        <f>京都!$D$9</f>
        <v>0</v>
      </c>
      <c r="D245" s="163"/>
      <c r="E245" s="164"/>
      <c r="G245" s="51" t="s">
        <v>82</v>
      </c>
      <c r="H245" s="165">
        <f>京都!$H$5</f>
        <v>0</v>
      </c>
      <c r="I245" s="166"/>
      <c r="J245" s="52" t="s">
        <v>20</v>
      </c>
      <c r="O245" s="70"/>
    </row>
    <row r="246" spans="1:255" s="28" customFormat="1" ht="13.5" x14ac:dyDescent="0.15">
      <c r="O246" s="70"/>
    </row>
    <row r="247" spans="1:255" s="28" customFormat="1" ht="14.25" thickBot="1" x14ac:dyDescent="0.2">
      <c r="O247" s="70"/>
    </row>
    <row r="248" spans="1:255" s="28" customFormat="1" ht="14.25" thickBot="1" x14ac:dyDescent="0.2">
      <c r="A248" s="71"/>
      <c r="B248" s="72" t="s">
        <v>18</v>
      </c>
      <c r="C248" s="203" t="s">
        <v>13</v>
      </c>
      <c r="D248" s="203"/>
      <c r="E248" s="203"/>
      <c r="F248" s="203"/>
      <c r="G248" s="204" t="s">
        <v>19</v>
      </c>
      <c r="H248" s="204"/>
      <c r="I248" s="203" t="s">
        <v>49</v>
      </c>
      <c r="J248" s="203"/>
      <c r="K248" s="205"/>
      <c r="L248" s="71"/>
      <c r="M248" s="71"/>
      <c r="N248" s="71"/>
      <c r="O248" s="73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  <c r="EO248" s="71"/>
      <c r="EP248" s="71"/>
      <c r="EQ248" s="71"/>
      <c r="ER248" s="71"/>
      <c r="ES248" s="71"/>
      <c r="ET248" s="71"/>
      <c r="EU248" s="71"/>
      <c r="EV248" s="71"/>
      <c r="EW248" s="71"/>
      <c r="EX248" s="71"/>
      <c r="EY248" s="71"/>
      <c r="EZ248" s="71"/>
      <c r="FA248" s="71"/>
      <c r="FB248" s="71"/>
      <c r="FC248" s="71"/>
      <c r="FD248" s="71"/>
      <c r="FE248" s="71"/>
      <c r="FF248" s="71"/>
      <c r="FG248" s="71"/>
      <c r="FH248" s="71"/>
      <c r="FI248" s="71"/>
      <c r="FJ248" s="71"/>
      <c r="FK248" s="71"/>
      <c r="FL248" s="71"/>
      <c r="FM248" s="71"/>
      <c r="FN248" s="71"/>
      <c r="FO248" s="71"/>
      <c r="FP248" s="71"/>
      <c r="FQ248" s="71"/>
      <c r="FR248" s="71"/>
      <c r="FS248" s="71"/>
      <c r="FT248" s="71"/>
      <c r="FU248" s="71"/>
      <c r="FV248" s="71"/>
      <c r="FW248" s="71"/>
      <c r="FX248" s="71"/>
      <c r="FY248" s="71"/>
      <c r="FZ248" s="71"/>
      <c r="GA248" s="71"/>
      <c r="GB248" s="71"/>
      <c r="GC248" s="71"/>
      <c r="GD248" s="71"/>
      <c r="GE248" s="71"/>
      <c r="GF248" s="71"/>
      <c r="GG248" s="71"/>
      <c r="GH248" s="71"/>
      <c r="GI248" s="71"/>
      <c r="GJ248" s="71"/>
      <c r="GK248" s="71"/>
      <c r="GL248" s="71"/>
      <c r="GM248" s="71"/>
      <c r="GN248" s="71"/>
      <c r="GO248" s="71"/>
      <c r="GP248" s="71"/>
      <c r="GQ248" s="71"/>
      <c r="GR248" s="71"/>
      <c r="GS248" s="71"/>
      <c r="GT248" s="71"/>
      <c r="GU248" s="71"/>
      <c r="GV248" s="71"/>
      <c r="GW248" s="71"/>
      <c r="GX248" s="71"/>
      <c r="GY248" s="71"/>
      <c r="GZ248" s="71"/>
      <c r="HA248" s="71"/>
      <c r="HB248" s="71"/>
      <c r="HC248" s="71"/>
      <c r="HD248" s="71"/>
      <c r="HE248" s="71"/>
      <c r="HF248" s="71"/>
      <c r="HG248" s="71"/>
      <c r="HH248" s="71"/>
      <c r="HI248" s="71"/>
      <c r="HJ248" s="71"/>
      <c r="HK248" s="71"/>
      <c r="HL248" s="71"/>
      <c r="HM248" s="71"/>
      <c r="HN248" s="71"/>
      <c r="HO248" s="71"/>
      <c r="HP248" s="71"/>
      <c r="HQ248" s="71"/>
      <c r="HR248" s="71"/>
      <c r="HS248" s="71"/>
      <c r="HT248" s="71"/>
      <c r="HU248" s="71"/>
      <c r="HV248" s="71"/>
      <c r="HW248" s="71"/>
      <c r="HX248" s="71"/>
      <c r="HY248" s="71"/>
      <c r="HZ248" s="71"/>
      <c r="IA248" s="71"/>
      <c r="IB248" s="71"/>
      <c r="IC248" s="71"/>
      <c r="ID248" s="71"/>
      <c r="IE248" s="71"/>
      <c r="IF248" s="71"/>
      <c r="IG248" s="71"/>
      <c r="IH248" s="71"/>
      <c r="II248" s="71"/>
      <c r="IJ248" s="71"/>
      <c r="IK248" s="71"/>
      <c r="IL248" s="71"/>
      <c r="IM248" s="71"/>
      <c r="IN248" s="71"/>
      <c r="IO248" s="71"/>
      <c r="IP248" s="71"/>
      <c r="IQ248" s="71"/>
      <c r="IR248" s="71"/>
      <c r="IS248" s="71"/>
      <c r="IT248" s="71"/>
      <c r="IU248" s="71"/>
    </row>
    <row r="249" spans="1:255" s="28" customFormat="1" ht="14.25" thickBot="1" x14ac:dyDescent="0.2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3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  <c r="EO249" s="71"/>
      <c r="EP249" s="71"/>
      <c r="EQ249" s="71"/>
      <c r="ER249" s="71"/>
      <c r="ES249" s="71"/>
      <c r="ET249" s="71"/>
      <c r="EU249" s="71"/>
      <c r="EV249" s="71"/>
      <c r="EW249" s="71"/>
      <c r="EX249" s="71"/>
      <c r="EY249" s="71"/>
      <c r="EZ249" s="71"/>
      <c r="FA249" s="71"/>
      <c r="FB249" s="71"/>
      <c r="FC249" s="71"/>
      <c r="FD249" s="71"/>
      <c r="FE249" s="71"/>
      <c r="FF249" s="71"/>
      <c r="FG249" s="71"/>
      <c r="FH249" s="71"/>
      <c r="FI249" s="71"/>
      <c r="FJ249" s="71"/>
      <c r="FK249" s="71"/>
      <c r="FL249" s="71"/>
      <c r="FM249" s="71"/>
      <c r="FN249" s="71"/>
      <c r="FO249" s="71"/>
      <c r="FP249" s="71"/>
      <c r="FQ249" s="71"/>
      <c r="FR249" s="71"/>
      <c r="FS249" s="71"/>
      <c r="FT249" s="71"/>
      <c r="FU249" s="71"/>
      <c r="FV249" s="71"/>
      <c r="FW249" s="71"/>
      <c r="FX249" s="71"/>
      <c r="FY249" s="71"/>
      <c r="FZ249" s="71"/>
      <c r="GA249" s="71"/>
      <c r="GB249" s="71"/>
      <c r="GC249" s="71"/>
      <c r="GD249" s="71"/>
      <c r="GE249" s="71"/>
      <c r="GF249" s="71"/>
      <c r="GG249" s="71"/>
      <c r="GH249" s="71"/>
      <c r="GI249" s="71"/>
      <c r="GJ249" s="71"/>
      <c r="GK249" s="71"/>
      <c r="GL249" s="71"/>
      <c r="GM249" s="71"/>
      <c r="GN249" s="71"/>
      <c r="GO249" s="71"/>
      <c r="GP249" s="71"/>
      <c r="GQ249" s="71"/>
      <c r="GR249" s="71"/>
      <c r="GS249" s="71"/>
      <c r="GT249" s="71"/>
      <c r="GU249" s="71"/>
      <c r="GV249" s="71"/>
      <c r="GW249" s="71"/>
      <c r="GX249" s="71"/>
      <c r="GY249" s="71"/>
      <c r="GZ249" s="71"/>
      <c r="HA249" s="71"/>
      <c r="HB249" s="71"/>
      <c r="HC249" s="71"/>
      <c r="HD249" s="71"/>
      <c r="HE249" s="71"/>
      <c r="HF249" s="71"/>
      <c r="HG249" s="71"/>
      <c r="HH249" s="71"/>
      <c r="HI249" s="71"/>
      <c r="HJ249" s="71"/>
      <c r="HK249" s="71"/>
      <c r="HL249" s="71"/>
      <c r="HM249" s="71"/>
      <c r="HN249" s="71"/>
      <c r="HO249" s="71"/>
      <c r="HP249" s="71"/>
      <c r="HQ249" s="71"/>
      <c r="HR249" s="71"/>
      <c r="HS249" s="71"/>
      <c r="HT249" s="71"/>
      <c r="HU249" s="71"/>
      <c r="HV249" s="71"/>
      <c r="HW249" s="71"/>
      <c r="HX249" s="71"/>
      <c r="HY249" s="71"/>
      <c r="HZ249" s="71"/>
      <c r="IA249" s="71"/>
      <c r="IB249" s="71"/>
      <c r="IC249" s="71"/>
      <c r="ID249" s="71"/>
      <c r="IE249" s="71"/>
      <c r="IF249" s="71"/>
      <c r="IG249" s="71"/>
      <c r="IH249" s="71"/>
      <c r="II249" s="71"/>
      <c r="IJ249" s="71"/>
      <c r="IK249" s="71"/>
      <c r="IL249" s="71"/>
      <c r="IM249" s="71"/>
      <c r="IN249" s="71"/>
      <c r="IO249" s="71"/>
      <c r="IP249" s="71"/>
      <c r="IQ249" s="71"/>
      <c r="IR249" s="71"/>
      <c r="IS249" s="71"/>
      <c r="IT249" s="71"/>
      <c r="IU249" s="71"/>
    </row>
    <row r="250" spans="1:255" s="28" customFormat="1" ht="13.5" x14ac:dyDescent="0.15">
      <c r="A250" s="71"/>
      <c r="B250" s="47" t="s">
        <v>103</v>
      </c>
      <c r="C250" s="152">
        <f>大阪!$D$7</f>
        <v>0</v>
      </c>
      <c r="D250" s="153"/>
      <c r="E250" s="156"/>
      <c r="G250" s="47" t="s">
        <v>80</v>
      </c>
      <c r="H250" s="154">
        <f>大阪!$H$3</f>
        <v>0</v>
      </c>
      <c r="I250" s="155"/>
      <c r="J250" s="48" t="s">
        <v>8</v>
      </c>
      <c r="L250" s="71"/>
      <c r="M250" s="71"/>
      <c r="N250" s="71"/>
      <c r="O250" s="73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  <c r="EO250" s="71"/>
      <c r="EP250" s="71"/>
      <c r="EQ250" s="71"/>
      <c r="ER250" s="71"/>
      <c r="ES250" s="71"/>
      <c r="ET250" s="71"/>
      <c r="EU250" s="71"/>
      <c r="EV250" s="71"/>
      <c r="EW250" s="71"/>
      <c r="EX250" s="71"/>
      <c r="EY250" s="71"/>
      <c r="EZ250" s="71"/>
      <c r="FA250" s="71"/>
      <c r="FB250" s="71"/>
      <c r="FC250" s="71"/>
      <c r="FD250" s="71"/>
      <c r="FE250" s="71"/>
      <c r="FF250" s="71"/>
      <c r="FG250" s="71"/>
      <c r="FH250" s="71"/>
      <c r="FI250" s="71"/>
      <c r="FJ250" s="71"/>
      <c r="FK250" s="71"/>
      <c r="FL250" s="71"/>
      <c r="FM250" s="71"/>
      <c r="FN250" s="71"/>
      <c r="FO250" s="71"/>
      <c r="FP250" s="71"/>
      <c r="FQ250" s="71"/>
      <c r="FR250" s="71"/>
      <c r="FS250" s="71"/>
      <c r="FT250" s="71"/>
      <c r="FU250" s="71"/>
      <c r="FV250" s="71"/>
      <c r="FW250" s="71"/>
      <c r="FX250" s="71"/>
      <c r="FY250" s="71"/>
      <c r="FZ250" s="71"/>
      <c r="GA250" s="71"/>
      <c r="GB250" s="71"/>
      <c r="GC250" s="71"/>
      <c r="GD250" s="71"/>
      <c r="GE250" s="71"/>
      <c r="GF250" s="71"/>
      <c r="GG250" s="71"/>
      <c r="GH250" s="71"/>
      <c r="GI250" s="71"/>
      <c r="GJ250" s="71"/>
      <c r="GK250" s="71"/>
      <c r="GL250" s="71"/>
      <c r="GM250" s="71"/>
      <c r="GN250" s="71"/>
      <c r="GO250" s="71"/>
      <c r="GP250" s="71"/>
      <c r="GQ250" s="71"/>
      <c r="GR250" s="71"/>
      <c r="GS250" s="71"/>
      <c r="GT250" s="71"/>
      <c r="GU250" s="71"/>
      <c r="GV250" s="71"/>
      <c r="GW250" s="71"/>
      <c r="GX250" s="71"/>
      <c r="GY250" s="71"/>
      <c r="GZ250" s="71"/>
      <c r="HA250" s="71"/>
      <c r="HB250" s="71"/>
      <c r="HC250" s="71"/>
      <c r="HD250" s="71"/>
      <c r="HE250" s="71"/>
      <c r="HF250" s="71"/>
      <c r="HG250" s="71"/>
      <c r="HH250" s="71"/>
      <c r="HI250" s="71"/>
      <c r="HJ250" s="71"/>
      <c r="HK250" s="71"/>
      <c r="HL250" s="71"/>
      <c r="HM250" s="71"/>
      <c r="HN250" s="71"/>
      <c r="HO250" s="71"/>
      <c r="HP250" s="71"/>
      <c r="HQ250" s="71"/>
      <c r="HR250" s="71"/>
      <c r="HS250" s="71"/>
      <c r="HT250" s="71"/>
      <c r="HU250" s="71"/>
      <c r="HV250" s="71"/>
      <c r="HW250" s="71"/>
      <c r="HX250" s="71"/>
      <c r="HY250" s="71"/>
      <c r="HZ250" s="71"/>
      <c r="IA250" s="71"/>
      <c r="IB250" s="71"/>
      <c r="IC250" s="71"/>
      <c r="ID250" s="71"/>
      <c r="IE250" s="71"/>
      <c r="IF250" s="71"/>
      <c r="IG250" s="71"/>
      <c r="IH250" s="71"/>
      <c r="II250" s="71"/>
      <c r="IJ250" s="71"/>
      <c r="IK250" s="71"/>
      <c r="IL250" s="71"/>
      <c r="IM250" s="71"/>
      <c r="IN250" s="71"/>
      <c r="IO250" s="71"/>
      <c r="IP250" s="71"/>
      <c r="IQ250" s="71"/>
      <c r="IR250" s="71"/>
      <c r="IS250" s="71"/>
      <c r="IT250" s="71"/>
      <c r="IU250" s="71"/>
    </row>
    <row r="251" spans="1:255" s="28" customFormat="1" ht="13.5" x14ac:dyDescent="0.15">
      <c r="A251" s="71"/>
      <c r="B251" s="49" t="s">
        <v>105</v>
      </c>
      <c r="C251" s="157">
        <f>大阪!$D$8</f>
        <v>0</v>
      </c>
      <c r="D251" s="158"/>
      <c r="E251" s="159"/>
      <c r="G251" s="49" t="s">
        <v>81</v>
      </c>
      <c r="H251" s="160">
        <f>大阪!$H$4</f>
        <v>0</v>
      </c>
      <c r="I251" s="161"/>
      <c r="J251" s="50" t="s">
        <v>20</v>
      </c>
      <c r="L251" s="71"/>
      <c r="M251" s="71"/>
      <c r="N251" s="71"/>
      <c r="O251" s="73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  <c r="EO251" s="71"/>
      <c r="EP251" s="71"/>
      <c r="EQ251" s="71"/>
      <c r="ER251" s="71"/>
      <c r="ES251" s="71"/>
      <c r="ET251" s="71"/>
      <c r="EU251" s="71"/>
      <c r="EV251" s="71"/>
      <c r="EW251" s="71"/>
      <c r="EX251" s="71"/>
      <c r="EY251" s="71"/>
      <c r="EZ251" s="71"/>
      <c r="FA251" s="71"/>
      <c r="FB251" s="71"/>
      <c r="FC251" s="71"/>
      <c r="FD251" s="71"/>
      <c r="FE251" s="71"/>
      <c r="FF251" s="71"/>
      <c r="FG251" s="71"/>
      <c r="FH251" s="71"/>
      <c r="FI251" s="71"/>
      <c r="FJ251" s="71"/>
      <c r="FK251" s="71"/>
      <c r="FL251" s="71"/>
      <c r="FM251" s="71"/>
      <c r="FN251" s="71"/>
      <c r="FO251" s="71"/>
      <c r="FP251" s="71"/>
      <c r="FQ251" s="71"/>
      <c r="FR251" s="71"/>
      <c r="FS251" s="71"/>
      <c r="FT251" s="71"/>
      <c r="FU251" s="71"/>
      <c r="FV251" s="71"/>
      <c r="FW251" s="71"/>
      <c r="FX251" s="71"/>
      <c r="FY251" s="71"/>
      <c r="FZ251" s="71"/>
      <c r="GA251" s="71"/>
      <c r="GB251" s="71"/>
      <c r="GC251" s="71"/>
      <c r="GD251" s="71"/>
      <c r="GE251" s="71"/>
      <c r="GF251" s="71"/>
      <c r="GG251" s="71"/>
      <c r="GH251" s="71"/>
      <c r="GI251" s="71"/>
      <c r="GJ251" s="71"/>
      <c r="GK251" s="71"/>
      <c r="GL251" s="71"/>
      <c r="GM251" s="71"/>
      <c r="GN251" s="71"/>
      <c r="GO251" s="71"/>
      <c r="GP251" s="71"/>
      <c r="GQ251" s="71"/>
      <c r="GR251" s="71"/>
      <c r="GS251" s="71"/>
      <c r="GT251" s="71"/>
      <c r="GU251" s="71"/>
      <c r="GV251" s="71"/>
      <c r="GW251" s="71"/>
      <c r="GX251" s="71"/>
      <c r="GY251" s="71"/>
      <c r="GZ251" s="71"/>
      <c r="HA251" s="71"/>
      <c r="HB251" s="71"/>
      <c r="HC251" s="71"/>
      <c r="HD251" s="71"/>
      <c r="HE251" s="71"/>
      <c r="HF251" s="71"/>
      <c r="HG251" s="71"/>
      <c r="HH251" s="71"/>
      <c r="HI251" s="71"/>
      <c r="HJ251" s="71"/>
      <c r="HK251" s="71"/>
      <c r="HL251" s="71"/>
      <c r="HM251" s="71"/>
      <c r="HN251" s="71"/>
      <c r="HO251" s="71"/>
      <c r="HP251" s="71"/>
      <c r="HQ251" s="71"/>
      <c r="HR251" s="71"/>
      <c r="HS251" s="71"/>
      <c r="HT251" s="71"/>
      <c r="HU251" s="71"/>
      <c r="HV251" s="71"/>
      <c r="HW251" s="71"/>
      <c r="HX251" s="71"/>
      <c r="HY251" s="71"/>
      <c r="HZ251" s="71"/>
      <c r="IA251" s="71"/>
      <c r="IB251" s="71"/>
      <c r="IC251" s="71"/>
      <c r="ID251" s="71"/>
      <c r="IE251" s="71"/>
      <c r="IF251" s="71"/>
      <c r="IG251" s="71"/>
      <c r="IH251" s="71"/>
      <c r="II251" s="71"/>
      <c r="IJ251" s="71"/>
      <c r="IK251" s="71"/>
      <c r="IL251" s="71"/>
      <c r="IM251" s="71"/>
      <c r="IN251" s="71"/>
      <c r="IO251" s="71"/>
      <c r="IP251" s="71"/>
      <c r="IQ251" s="71"/>
      <c r="IR251" s="71"/>
      <c r="IS251" s="71"/>
      <c r="IT251" s="71"/>
      <c r="IU251" s="71"/>
    </row>
    <row r="252" spans="1:255" s="28" customFormat="1" ht="14.25" thickBot="1" x14ac:dyDescent="0.2">
      <c r="A252" s="71"/>
      <c r="B252" s="51" t="s">
        <v>107</v>
      </c>
      <c r="C252" s="162">
        <f>大阪!$D$9</f>
        <v>0</v>
      </c>
      <c r="D252" s="163"/>
      <c r="E252" s="164"/>
      <c r="G252" s="51" t="s">
        <v>82</v>
      </c>
      <c r="H252" s="165">
        <f>大阪!$H$5</f>
        <v>0</v>
      </c>
      <c r="I252" s="166"/>
      <c r="J252" s="52" t="s">
        <v>20</v>
      </c>
      <c r="L252" s="71"/>
      <c r="M252" s="71"/>
      <c r="N252" s="71"/>
      <c r="O252" s="73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  <c r="EO252" s="71"/>
      <c r="EP252" s="71"/>
      <c r="EQ252" s="71"/>
      <c r="ER252" s="71"/>
      <c r="ES252" s="71"/>
      <c r="ET252" s="71"/>
      <c r="EU252" s="71"/>
      <c r="EV252" s="71"/>
      <c r="EW252" s="71"/>
      <c r="EX252" s="71"/>
      <c r="EY252" s="71"/>
      <c r="EZ252" s="71"/>
      <c r="FA252" s="71"/>
      <c r="FB252" s="71"/>
      <c r="FC252" s="71"/>
      <c r="FD252" s="71"/>
      <c r="FE252" s="71"/>
      <c r="FF252" s="71"/>
      <c r="FG252" s="71"/>
      <c r="FH252" s="71"/>
      <c r="FI252" s="71"/>
      <c r="FJ252" s="71"/>
      <c r="FK252" s="71"/>
      <c r="FL252" s="71"/>
      <c r="FM252" s="71"/>
      <c r="FN252" s="71"/>
      <c r="FO252" s="71"/>
      <c r="FP252" s="71"/>
      <c r="FQ252" s="71"/>
      <c r="FR252" s="71"/>
      <c r="FS252" s="71"/>
      <c r="FT252" s="71"/>
      <c r="FU252" s="71"/>
      <c r="FV252" s="71"/>
      <c r="FW252" s="71"/>
      <c r="FX252" s="71"/>
      <c r="FY252" s="71"/>
      <c r="FZ252" s="71"/>
      <c r="GA252" s="71"/>
      <c r="GB252" s="71"/>
      <c r="GC252" s="71"/>
      <c r="GD252" s="71"/>
      <c r="GE252" s="71"/>
      <c r="GF252" s="71"/>
      <c r="GG252" s="71"/>
      <c r="GH252" s="71"/>
      <c r="GI252" s="71"/>
      <c r="GJ252" s="71"/>
      <c r="GK252" s="71"/>
      <c r="GL252" s="71"/>
      <c r="GM252" s="71"/>
      <c r="GN252" s="71"/>
      <c r="GO252" s="71"/>
      <c r="GP252" s="71"/>
      <c r="GQ252" s="71"/>
      <c r="GR252" s="71"/>
      <c r="GS252" s="71"/>
      <c r="GT252" s="71"/>
      <c r="GU252" s="71"/>
      <c r="GV252" s="71"/>
      <c r="GW252" s="71"/>
      <c r="GX252" s="71"/>
      <c r="GY252" s="71"/>
      <c r="GZ252" s="71"/>
      <c r="HA252" s="71"/>
      <c r="HB252" s="71"/>
      <c r="HC252" s="71"/>
      <c r="HD252" s="71"/>
      <c r="HE252" s="71"/>
      <c r="HF252" s="71"/>
      <c r="HG252" s="71"/>
      <c r="HH252" s="71"/>
      <c r="HI252" s="71"/>
      <c r="HJ252" s="71"/>
      <c r="HK252" s="71"/>
      <c r="HL252" s="71"/>
      <c r="HM252" s="71"/>
      <c r="HN252" s="71"/>
      <c r="HO252" s="71"/>
      <c r="HP252" s="71"/>
      <c r="HQ252" s="71"/>
      <c r="HR252" s="71"/>
      <c r="HS252" s="71"/>
      <c r="HT252" s="71"/>
      <c r="HU252" s="71"/>
      <c r="HV252" s="71"/>
      <c r="HW252" s="71"/>
      <c r="HX252" s="71"/>
      <c r="HY252" s="71"/>
      <c r="HZ252" s="71"/>
      <c r="IA252" s="71"/>
      <c r="IB252" s="71"/>
      <c r="IC252" s="71"/>
      <c r="ID252" s="71"/>
      <c r="IE252" s="71"/>
      <c r="IF252" s="71"/>
      <c r="IG252" s="71"/>
      <c r="IH252" s="71"/>
      <c r="II252" s="71"/>
      <c r="IJ252" s="71"/>
      <c r="IK252" s="71"/>
      <c r="IL252" s="71"/>
      <c r="IM252" s="71"/>
      <c r="IN252" s="71"/>
      <c r="IO252" s="71"/>
      <c r="IP252" s="71"/>
      <c r="IQ252" s="71"/>
      <c r="IR252" s="71"/>
      <c r="IS252" s="71"/>
      <c r="IT252" s="71"/>
      <c r="IU252" s="71"/>
    </row>
    <row r="253" spans="1:255" s="28" customFormat="1" ht="13.5" x14ac:dyDescent="0.15">
      <c r="O253" s="70"/>
    </row>
    <row r="254" spans="1:255" s="28" customFormat="1" ht="14.25" thickBot="1" x14ac:dyDescent="0.2">
      <c r="O254" s="70"/>
    </row>
    <row r="255" spans="1:255" s="28" customFormat="1" ht="14.25" thickBot="1" x14ac:dyDescent="0.2">
      <c r="B255" s="46" t="s">
        <v>18</v>
      </c>
      <c r="C255" s="201" t="s">
        <v>13</v>
      </c>
      <c r="D255" s="201"/>
      <c r="E255" s="201"/>
      <c r="F255" s="201"/>
      <c r="G255" s="150" t="s">
        <v>19</v>
      </c>
      <c r="H255" s="150"/>
      <c r="I255" s="201" t="s">
        <v>50</v>
      </c>
      <c r="J255" s="201"/>
      <c r="K255" s="202"/>
      <c r="O255" s="70"/>
    </row>
    <row r="256" spans="1:255" s="28" customFormat="1" ht="14.25" thickBot="1" x14ac:dyDescent="0.2">
      <c r="O256" s="70"/>
    </row>
    <row r="257" spans="2:15" s="28" customFormat="1" ht="13.5" x14ac:dyDescent="0.15">
      <c r="B257" s="47" t="s">
        <v>103</v>
      </c>
      <c r="C257" s="152">
        <f>兵庫!$D$7</f>
        <v>0</v>
      </c>
      <c r="D257" s="153"/>
      <c r="E257" s="156"/>
      <c r="G257" s="47" t="s">
        <v>80</v>
      </c>
      <c r="H257" s="154">
        <f>兵庫!$H$3</f>
        <v>0</v>
      </c>
      <c r="I257" s="155"/>
      <c r="J257" s="48" t="s">
        <v>8</v>
      </c>
      <c r="O257" s="70"/>
    </row>
    <row r="258" spans="2:15" s="28" customFormat="1" ht="13.5" x14ac:dyDescent="0.15">
      <c r="B258" s="49" t="s">
        <v>105</v>
      </c>
      <c r="C258" s="157">
        <f>兵庫!$D$8</f>
        <v>0</v>
      </c>
      <c r="D258" s="158"/>
      <c r="E258" s="159"/>
      <c r="G258" s="49" t="s">
        <v>81</v>
      </c>
      <c r="H258" s="160">
        <f>兵庫!$H$4</f>
        <v>0</v>
      </c>
      <c r="I258" s="161"/>
      <c r="J258" s="50" t="s">
        <v>20</v>
      </c>
      <c r="O258" s="70"/>
    </row>
    <row r="259" spans="2:15" s="28" customFormat="1" ht="14.25" thickBot="1" x14ac:dyDescent="0.2">
      <c r="B259" s="51" t="s">
        <v>107</v>
      </c>
      <c r="C259" s="162">
        <f>兵庫!$D$9</f>
        <v>0</v>
      </c>
      <c r="D259" s="163"/>
      <c r="E259" s="164"/>
      <c r="G259" s="51" t="s">
        <v>82</v>
      </c>
      <c r="H259" s="165">
        <f>兵庫!$H$5</f>
        <v>0</v>
      </c>
      <c r="I259" s="166"/>
      <c r="J259" s="52" t="s">
        <v>20</v>
      </c>
      <c r="O259" s="70"/>
    </row>
    <row r="260" spans="2:15" s="28" customFormat="1" ht="13.5" x14ac:dyDescent="0.15">
      <c r="O260" s="70"/>
    </row>
    <row r="261" spans="2:15" s="28" customFormat="1" ht="14.25" thickBot="1" x14ac:dyDescent="0.2">
      <c r="O261" s="70"/>
    </row>
    <row r="262" spans="2:15" s="28" customFormat="1" ht="14.25" thickBot="1" x14ac:dyDescent="0.2">
      <c r="B262" s="46" t="s">
        <v>18</v>
      </c>
      <c r="C262" s="201" t="s">
        <v>13</v>
      </c>
      <c r="D262" s="201"/>
      <c r="E262" s="201"/>
      <c r="F262" s="201"/>
      <c r="G262" s="150" t="s">
        <v>19</v>
      </c>
      <c r="H262" s="150"/>
      <c r="I262" s="201" t="s">
        <v>51</v>
      </c>
      <c r="J262" s="201"/>
      <c r="K262" s="202"/>
      <c r="O262" s="70"/>
    </row>
    <row r="263" spans="2:15" s="28" customFormat="1" ht="14.25" thickBot="1" x14ac:dyDescent="0.2">
      <c r="O263" s="70"/>
    </row>
    <row r="264" spans="2:15" s="28" customFormat="1" ht="13.5" x14ac:dyDescent="0.15">
      <c r="B264" s="47" t="s">
        <v>103</v>
      </c>
      <c r="C264" s="152">
        <f>奈良!$D$7</f>
        <v>0</v>
      </c>
      <c r="D264" s="153"/>
      <c r="E264" s="156"/>
      <c r="G264" s="47" t="s">
        <v>80</v>
      </c>
      <c r="H264" s="154">
        <f>奈良!$H$3</f>
        <v>0</v>
      </c>
      <c r="I264" s="155"/>
      <c r="J264" s="48" t="s">
        <v>8</v>
      </c>
      <c r="O264" s="70"/>
    </row>
    <row r="265" spans="2:15" s="28" customFormat="1" ht="13.5" x14ac:dyDescent="0.15">
      <c r="B265" s="49" t="s">
        <v>105</v>
      </c>
      <c r="C265" s="157">
        <f>奈良!$D$8</f>
        <v>0</v>
      </c>
      <c r="D265" s="158"/>
      <c r="E265" s="159"/>
      <c r="G265" s="49" t="s">
        <v>81</v>
      </c>
      <c r="H265" s="160">
        <f>奈良!$H$4</f>
        <v>0</v>
      </c>
      <c r="I265" s="161"/>
      <c r="J265" s="50" t="s">
        <v>20</v>
      </c>
      <c r="O265" s="70"/>
    </row>
    <row r="266" spans="2:15" s="28" customFormat="1" ht="14.25" thickBot="1" x14ac:dyDescent="0.2">
      <c r="B266" s="51" t="s">
        <v>107</v>
      </c>
      <c r="C266" s="162">
        <f>奈良!$D$9</f>
        <v>0</v>
      </c>
      <c r="D266" s="163"/>
      <c r="E266" s="164"/>
      <c r="G266" s="51" t="s">
        <v>82</v>
      </c>
      <c r="H266" s="165">
        <f>奈良!$H$5</f>
        <v>0</v>
      </c>
      <c r="I266" s="166"/>
      <c r="J266" s="52" t="s">
        <v>20</v>
      </c>
      <c r="O266" s="70"/>
    </row>
    <row r="267" spans="2:15" s="28" customFormat="1" ht="13.5" x14ac:dyDescent="0.15">
      <c r="O267" s="70"/>
    </row>
    <row r="268" spans="2:15" s="28" customFormat="1" ht="14.25" thickBot="1" x14ac:dyDescent="0.2">
      <c r="O268" s="70"/>
    </row>
    <row r="269" spans="2:15" s="28" customFormat="1" ht="14.25" thickBot="1" x14ac:dyDescent="0.2">
      <c r="B269" s="46" t="s">
        <v>18</v>
      </c>
      <c r="C269" s="208" t="s">
        <v>13</v>
      </c>
      <c r="D269" s="209"/>
      <c r="E269" s="209"/>
      <c r="F269" s="210"/>
      <c r="G269" s="177" t="s">
        <v>19</v>
      </c>
      <c r="H269" s="178"/>
      <c r="I269" s="208" t="s">
        <v>52</v>
      </c>
      <c r="J269" s="209"/>
      <c r="K269" s="211"/>
      <c r="O269" s="70"/>
    </row>
    <row r="270" spans="2:15" s="28" customFormat="1" ht="14.25" thickBot="1" x14ac:dyDescent="0.2">
      <c r="O270" s="70"/>
    </row>
    <row r="271" spans="2:15" s="28" customFormat="1" ht="13.5" x14ac:dyDescent="0.15">
      <c r="B271" s="47" t="s">
        <v>103</v>
      </c>
      <c r="C271" s="152">
        <f>和歌山!$D$7</f>
        <v>0</v>
      </c>
      <c r="D271" s="153"/>
      <c r="E271" s="156"/>
      <c r="G271" s="47" t="s">
        <v>80</v>
      </c>
      <c r="H271" s="154">
        <f>和歌山!$H$3</f>
        <v>0</v>
      </c>
      <c r="I271" s="155"/>
      <c r="J271" s="48" t="s">
        <v>8</v>
      </c>
      <c r="O271" s="70"/>
    </row>
    <row r="272" spans="2:15" s="28" customFormat="1" ht="13.5" x14ac:dyDescent="0.15">
      <c r="B272" s="49" t="s">
        <v>105</v>
      </c>
      <c r="C272" s="157">
        <f>和歌山!$D$8</f>
        <v>0</v>
      </c>
      <c r="D272" s="158"/>
      <c r="E272" s="159"/>
      <c r="G272" s="49" t="s">
        <v>81</v>
      </c>
      <c r="H272" s="160">
        <f>和歌山!$H$4</f>
        <v>0</v>
      </c>
      <c r="I272" s="161"/>
      <c r="J272" s="50" t="s">
        <v>20</v>
      </c>
      <c r="O272" s="70"/>
    </row>
    <row r="273" spans="2:15" s="28" customFormat="1" ht="14.25" thickBot="1" x14ac:dyDescent="0.2">
      <c r="B273" s="51" t="s">
        <v>107</v>
      </c>
      <c r="C273" s="162">
        <f>和歌山!$D$9</f>
        <v>0</v>
      </c>
      <c r="D273" s="163"/>
      <c r="E273" s="164"/>
      <c r="G273" s="51" t="s">
        <v>82</v>
      </c>
      <c r="H273" s="165">
        <f>和歌山!$H$5</f>
        <v>0</v>
      </c>
      <c r="I273" s="166"/>
      <c r="J273" s="52" t="s">
        <v>20</v>
      </c>
      <c r="O273" s="70"/>
    </row>
    <row r="274" spans="2:15" s="28" customFormat="1" ht="13.5" x14ac:dyDescent="0.15">
      <c r="O274" s="70"/>
    </row>
    <row r="275" spans="2:15" s="28" customFormat="1" ht="14.25" thickBot="1" x14ac:dyDescent="0.2">
      <c r="O275" s="70"/>
    </row>
    <row r="276" spans="2:15" s="68" customFormat="1" ht="14.25" thickBot="1" x14ac:dyDescent="0.3">
      <c r="B276" s="74" t="s">
        <v>18</v>
      </c>
      <c r="C276" s="206" t="s">
        <v>14</v>
      </c>
      <c r="D276" s="206"/>
      <c r="E276" s="206"/>
      <c r="F276" s="206"/>
      <c r="G276" s="150" t="s">
        <v>19</v>
      </c>
      <c r="H276" s="150"/>
      <c r="I276" s="206" t="s">
        <v>53</v>
      </c>
      <c r="J276" s="206"/>
      <c r="K276" s="207"/>
      <c r="O276" s="75"/>
    </row>
    <row r="277" spans="2:15" s="68" customFormat="1" ht="14.25" thickBot="1" x14ac:dyDescent="0.3">
      <c r="O277" s="75"/>
    </row>
    <row r="278" spans="2:15" s="68" customFormat="1" ht="13.5" x14ac:dyDescent="0.15">
      <c r="B278" s="47" t="s">
        <v>103</v>
      </c>
      <c r="C278" s="152">
        <f>鳥取!$D$7</f>
        <v>0</v>
      </c>
      <c r="D278" s="153"/>
      <c r="E278" s="156"/>
      <c r="F278" s="28"/>
      <c r="G278" s="47" t="s">
        <v>80</v>
      </c>
      <c r="H278" s="154">
        <f>鳥取!$H$3</f>
        <v>0</v>
      </c>
      <c r="I278" s="155"/>
      <c r="J278" s="48" t="s">
        <v>8</v>
      </c>
      <c r="K278" s="28"/>
      <c r="O278" s="75"/>
    </row>
    <row r="279" spans="2:15" s="68" customFormat="1" ht="13.5" x14ac:dyDescent="0.15">
      <c r="B279" s="49" t="s">
        <v>105</v>
      </c>
      <c r="C279" s="157">
        <f>鳥取!$D$8</f>
        <v>0</v>
      </c>
      <c r="D279" s="158"/>
      <c r="E279" s="159"/>
      <c r="F279" s="28"/>
      <c r="G279" s="49" t="s">
        <v>81</v>
      </c>
      <c r="H279" s="160">
        <f>鳥取!$H$4</f>
        <v>0</v>
      </c>
      <c r="I279" s="161"/>
      <c r="J279" s="50" t="s">
        <v>20</v>
      </c>
      <c r="K279" s="28"/>
      <c r="O279" s="75"/>
    </row>
    <row r="280" spans="2:15" s="68" customFormat="1" ht="14.25" thickBot="1" x14ac:dyDescent="0.2">
      <c r="B280" s="51" t="s">
        <v>107</v>
      </c>
      <c r="C280" s="162">
        <f>鳥取!$D$9</f>
        <v>0</v>
      </c>
      <c r="D280" s="163"/>
      <c r="E280" s="164"/>
      <c r="F280" s="28"/>
      <c r="G280" s="51" t="s">
        <v>82</v>
      </c>
      <c r="H280" s="165">
        <f>鳥取!$H$5</f>
        <v>0</v>
      </c>
      <c r="I280" s="166"/>
      <c r="J280" s="52" t="s">
        <v>20</v>
      </c>
      <c r="K280" s="28"/>
      <c r="O280" s="75"/>
    </row>
    <row r="281" spans="2:15" s="68" customFormat="1" ht="13.5" x14ac:dyDescent="0.25">
      <c r="O281" s="75"/>
    </row>
    <row r="282" spans="2:15" s="28" customFormat="1" ht="14.25" thickBot="1" x14ac:dyDescent="0.2">
      <c r="O282" s="70"/>
    </row>
    <row r="283" spans="2:15" s="28" customFormat="1" ht="14.25" thickBot="1" x14ac:dyDescent="0.2">
      <c r="B283" s="46" t="s">
        <v>18</v>
      </c>
      <c r="C283" s="206" t="s">
        <v>14</v>
      </c>
      <c r="D283" s="206"/>
      <c r="E283" s="206"/>
      <c r="F283" s="206"/>
      <c r="G283" s="150" t="s">
        <v>19</v>
      </c>
      <c r="H283" s="150"/>
      <c r="I283" s="206" t="s">
        <v>54</v>
      </c>
      <c r="J283" s="206"/>
      <c r="K283" s="207"/>
      <c r="O283" s="70"/>
    </row>
    <row r="284" spans="2:15" s="28" customFormat="1" ht="14.25" thickBot="1" x14ac:dyDescent="0.2">
      <c r="O284" s="70"/>
    </row>
    <row r="285" spans="2:15" s="28" customFormat="1" ht="13.5" x14ac:dyDescent="0.15">
      <c r="B285" s="47" t="s">
        <v>103</v>
      </c>
      <c r="C285" s="152">
        <f>島根!$D$7</f>
        <v>0</v>
      </c>
      <c r="D285" s="153"/>
      <c r="E285" s="156"/>
      <c r="G285" s="47" t="s">
        <v>80</v>
      </c>
      <c r="H285" s="154">
        <f>島根!$H$3</f>
        <v>0</v>
      </c>
      <c r="I285" s="155"/>
      <c r="J285" s="48" t="s">
        <v>8</v>
      </c>
      <c r="O285" s="70"/>
    </row>
    <row r="286" spans="2:15" s="28" customFormat="1" ht="13.5" x14ac:dyDescent="0.15">
      <c r="B286" s="49" t="s">
        <v>105</v>
      </c>
      <c r="C286" s="157">
        <f>島根!$D$8</f>
        <v>0</v>
      </c>
      <c r="D286" s="158"/>
      <c r="E286" s="159"/>
      <c r="G286" s="49" t="s">
        <v>81</v>
      </c>
      <c r="H286" s="160">
        <f>島根!$H$4</f>
        <v>0</v>
      </c>
      <c r="I286" s="161"/>
      <c r="J286" s="50" t="s">
        <v>20</v>
      </c>
      <c r="O286" s="70"/>
    </row>
    <row r="287" spans="2:15" s="28" customFormat="1" ht="14.25" thickBot="1" x14ac:dyDescent="0.2">
      <c r="B287" s="51" t="s">
        <v>107</v>
      </c>
      <c r="C287" s="162">
        <f>島根!$D$9</f>
        <v>0</v>
      </c>
      <c r="D287" s="163"/>
      <c r="E287" s="164"/>
      <c r="G287" s="51" t="s">
        <v>82</v>
      </c>
      <c r="H287" s="165">
        <f>島根!$H$5</f>
        <v>0</v>
      </c>
      <c r="I287" s="166"/>
      <c r="J287" s="52" t="s">
        <v>20</v>
      </c>
      <c r="O287" s="70"/>
    </row>
    <row r="288" spans="2:15" s="28" customFormat="1" ht="13.5" x14ac:dyDescent="0.15">
      <c r="O288" s="70"/>
    </row>
    <row r="289" spans="2:15" s="28" customFormat="1" ht="14.25" thickBot="1" x14ac:dyDescent="0.2">
      <c r="O289" s="70"/>
    </row>
    <row r="290" spans="2:15" s="28" customFormat="1" ht="14.25" thickBot="1" x14ac:dyDescent="0.2">
      <c r="B290" s="46" t="s">
        <v>18</v>
      </c>
      <c r="C290" s="206" t="s">
        <v>14</v>
      </c>
      <c r="D290" s="206"/>
      <c r="E290" s="206"/>
      <c r="F290" s="206"/>
      <c r="G290" s="150" t="s">
        <v>19</v>
      </c>
      <c r="H290" s="150"/>
      <c r="I290" s="206" t="s">
        <v>55</v>
      </c>
      <c r="J290" s="206"/>
      <c r="K290" s="207"/>
      <c r="O290" s="70"/>
    </row>
    <row r="291" spans="2:15" s="28" customFormat="1" ht="14.25" thickBot="1" x14ac:dyDescent="0.2">
      <c r="O291" s="70"/>
    </row>
    <row r="292" spans="2:15" s="28" customFormat="1" ht="13.5" x14ac:dyDescent="0.15">
      <c r="B292" s="47" t="s">
        <v>103</v>
      </c>
      <c r="C292" s="152">
        <f>岡山!$D$7</f>
        <v>0</v>
      </c>
      <c r="D292" s="153"/>
      <c r="E292" s="156"/>
      <c r="G292" s="47" t="s">
        <v>80</v>
      </c>
      <c r="H292" s="154">
        <f>岡山!$H$3</f>
        <v>0</v>
      </c>
      <c r="I292" s="155"/>
      <c r="J292" s="48" t="s">
        <v>8</v>
      </c>
      <c r="O292" s="70"/>
    </row>
    <row r="293" spans="2:15" s="28" customFormat="1" ht="13.5" x14ac:dyDescent="0.15">
      <c r="B293" s="49" t="s">
        <v>105</v>
      </c>
      <c r="C293" s="157">
        <f>岡山!$D$8</f>
        <v>0</v>
      </c>
      <c r="D293" s="158"/>
      <c r="E293" s="159"/>
      <c r="G293" s="49" t="s">
        <v>81</v>
      </c>
      <c r="H293" s="160">
        <f>岡山!$H$4</f>
        <v>0</v>
      </c>
      <c r="I293" s="161"/>
      <c r="J293" s="50" t="s">
        <v>20</v>
      </c>
      <c r="O293" s="70"/>
    </row>
    <row r="294" spans="2:15" s="28" customFormat="1" ht="14.25" thickBot="1" x14ac:dyDescent="0.2">
      <c r="B294" s="51" t="s">
        <v>107</v>
      </c>
      <c r="C294" s="162">
        <f>岡山!$D$9</f>
        <v>0</v>
      </c>
      <c r="D294" s="163"/>
      <c r="E294" s="164"/>
      <c r="G294" s="51" t="s">
        <v>82</v>
      </c>
      <c r="H294" s="165">
        <f>岡山!$H$5</f>
        <v>0</v>
      </c>
      <c r="I294" s="166"/>
      <c r="J294" s="52" t="s">
        <v>20</v>
      </c>
      <c r="O294" s="70"/>
    </row>
    <row r="295" spans="2:15" s="28" customFormat="1" ht="13.5" x14ac:dyDescent="0.15">
      <c r="O295" s="70"/>
    </row>
    <row r="296" spans="2:15" s="28" customFormat="1" ht="14.25" thickBot="1" x14ac:dyDescent="0.2">
      <c r="O296" s="70"/>
    </row>
    <row r="297" spans="2:15" s="28" customFormat="1" ht="14.25" thickBot="1" x14ac:dyDescent="0.2">
      <c r="B297" s="46" t="s">
        <v>18</v>
      </c>
      <c r="C297" s="206" t="s">
        <v>14</v>
      </c>
      <c r="D297" s="206"/>
      <c r="E297" s="206"/>
      <c r="F297" s="206"/>
      <c r="G297" s="150" t="s">
        <v>19</v>
      </c>
      <c r="H297" s="150"/>
      <c r="I297" s="206" t="s">
        <v>56</v>
      </c>
      <c r="J297" s="206"/>
      <c r="K297" s="207"/>
      <c r="O297" s="70"/>
    </row>
    <row r="298" spans="2:15" s="28" customFormat="1" ht="14.25" thickBot="1" x14ac:dyDescent="0.2">
      <c r="O298" s="70"/>
    </row>
    <row r="299" spans="2:15" s="28" customFormat="1" ht="13.5" x14ac:dyDescent="0.15">
      <c r="B299" s="47" t="s">
        <v>103</v>
      </c>
      <c r="C299" s="152">
        <f>広島!$D$7</f>
        <v>0</v>
      </c>
      <c r="D299" s="153"/>
      <c r="E299" s="156"/>
      <c r="G299" s="47" t="s">
        <v>80</v>
      </c>
      <c r="H299" s="154">
        <f>広島!$H$3</f>
        <v>0</v>
      </c>
      <c r="I299" s="155"/>
      <c r="J299" s="48" t="s">
        <v>8</v>
      </c>
      <c r="O299" s="70"/>
    </row>
    <row r="300" spans="2:15" s="28" customFormat="1" ht="13.5" x14ac:dyDescent="0.15">
      <c r="B300" s="49" t="s">
        <v>105</v>
      </c>
      <c r="C300" s="157">
        <f>広島!$D$8</f>
        <v>0</v>
      </c>
      <c r="D300" s="158"/>
      <c r="E300" s="159"/>
      <c r="G300" s="49" t="s">
        <v>81</v>
      </c>
      <c r="H300" s="160">
        <f>広島!$H$4</f>
        <v>0</v>
      </c>
      <c r="I300" s="161"/>
      <c r="J300" s="50" t="s">
        <v>20</v>
      </c>
      <c r="O300" s="70"/>
    </row>
    <row r="301" spans="2:15" s="28" customFormat="1" ht="14.25" thickBot="1" x14ac:dyDescent="0.2">
      <c r="B301" s="51" t="s">
        <v>107</v>
      </c>
      <c r="C301" s="162">
        <f>広島!$D$9</f>
        <v>0</v>
      </c>
      <c r="D301" s="163"/>
      <c r="E301" s="164"/>
      <c r="G301" s="51" t="s">
        <v>82</v>
      </c>
      <c r="H301" s="165">
        <f>広島!$H$5</f>
        <v>0</v>
      </c>
      <c r="I301" s="166"/>
      <c r="J301" s="52" t="s">
        <v>20</v>
      </c>
      <c r="O301" s="70"/>
    </row>
    <row r="302" spans="2:15" s="28" customFormat="1" ht="13.5" x14ac:dyDescent="0.15">
      <c r="O302" s="70"/>
    </row>
    <row r="303" spans="2:15" s="28" customFormat="1" ht="14.25" thickBot="1" x14ac:dyDescent="0.2">
      <c r="O303" s="70"/>
    </row>
    <row r="304" spans="2:15" s="28" customFormat="1" ht="14.25" thickBot="1" x14ac:dyDescent="0.2">
      <c r="B304" s="46" t="s">
        <v>18</v>
      </c>
      <c r="C304" s="206" t="s">
        <v>14</v>
      </c>
      <c r="D304" s="206"/>
      <c r="E304" s="206"/>
      <c r="F304" s="206"/>
      <c r="G304" s="150" t="s">
        <v>19</v>
      </c>
      <c r="H304" s="150"/>
      <c r="I304" s="206" t="s">
        <v>57</v>
      </c>
      <c r="J304" s="206"/>
      <c r="K304" s="207"/>
      <c r="O304" s="70"/>
    </row>
    <row r="305" spans="2:15" s="28" customFormat="1" ht="14.25" thickBot="1" x14ac:dyDescent="0.2">
      <c r="O305" s="70"/>
    </row>
    <row r="306" spans="2:15" s="28" customFormat="1" ht="13.5" x14ac:dyDescent="0.15">
      <c r="B306" s="47" t="s">
        <v>103</v>
      </c>
      <c r="C306" s="152">
        <f>山口!$D$7</f>
        <v>0</v>
      </c>
      <c r="D306" s="153"/>
      <c r="E306" s="156"/>
      <c r="G306" s="47" t="s">
        <v>80</v>
      </c>
      <c r="H306" s="154">
        <f>山口!$H$3</f>
        <v>0</v>
      </c>
      <c r="I306" s="155"/>
      <c r="J306" s="48" t="s">
        <v>8</v>
      </c>
      <c r="O306" s="70"/>
    </row>
    <row r="307" spans="2:15" s="28" customFormat="1" ht="13.5" x14ac:dyDescent="0.15">
      <c r="B307" s="49" t="s">
        <v>105</v>
      </c>
      <c r="C307" s="157">
        <f>山口!$D$8</f>
        <v>0</v>
      </c>
      <c r="D307" s="158"/>
      <c r="E307" s="159"/>
      <c r="G307" s="49" t="s">
        <v>81</v>
      </c>
      <c r="H307" s="160">
        <f>山口!$H$4</f>
        <v>0</v>
      </c>
      <c r="I307" s="161"/>
      <c r="J307" s="50" t="s">
        <v>20</v>
      </c>
      <c r="O307" s="70"/>
    </row>
    <row r="308" spans="2:15" s="28" customFormat="1" ht="14.25" thickBot="1" x14ac:dyDescent="0.2">
      <c r="B308" s="51" t="s">
        <v>107</v>
      </c>
      <c r="C308" s="162">
        <f>山口!$D$9</f>
        <v>0</v>
      </c>
      <c r="D308" s="163"/>
      <c r="E308" s="164"/>
      <c r="G308" s="51" t="s">
        <v>82</v>
      </c>
      <c r="H308" s="165">
        <f>山口!$H$5</f>
        <v>0</v>
      </c>
      <c r="I308" s="166"/>
      <c r="J308" s="52" t="s">
        <v>20</v>
      </c>
      <c r="O308" s="70"/>
    </row>
    <row r="309" spans="2:15" s="28" customFormat="1" ht="13.5" x14ac:dyDescent="0.15">
      <c r="O309" s="70"/>
    </row>
    <row r="310" spans="2:15" s="28" customFormat="1" ht="14.25" thickBot="1" x14ac:dyDescent="0.2">
      <c r="O310" s="70"/>
    </row>
    <row r="311" spans="2:15" s="28" customFormat="1" ht="14.25" thickBot="1" x14ac:dyDescent="0.2">
      <c r="B311" s="46" t="s">
        <v>18</v>
      </c>
      <c r="C311" s="214" t="s">
        <v>15</v>
      </c>
      <c r="D311" s="215"/>
      <c r="E311" s="215"/>
      <c r="F311" s="216"/>
      <c r="G311" s="177" t="s">
        <v>19</v>
      </c>
      <c r="H311" s="178"/>
      <c r="I311" s="217" t="s">
        <v>58</v>
      </c>
      <c r="J311" s="218"/>
      <c r="K311" s="219"/>
      <c r="O311" s="70"/>
    </row>
    <row r="312" spans="2:15" s="28" customFormat="1" ht="14.25" thickBot="1" x14ac:dyDescent="0.2">
      <c r="O312" s="70"/>
    </row>
    <row r="313" spans="2:15" s="28" customFormat="1" ht="13.5" x14ac:dyDescent="0.15">
      <c r="B313" s="47" t="s">
        <v>103</v>
      </c>
      <c r="C313" s="152">
        <f>徳島!$D$7</f>
        <v>0</v>
      </c>
      <c r="D313" s="153"/>
      <c r="E313" s="156"/>
      <c r="G313" s="47" t="s">
        <v>80</v>
      </c>
      <c r="H313" s="154">
        <f>徳島!$H$3</f>
        <v>0</v>
      </c>
      <c r="I313" s="155"/>
      <c r="J313" s="48" t="s">
        <v>8</v>
      </c>
      <c r="O313" s="70"/>
    </row>
    <row r="314" spans="2:15" s="28" customFormat="1" ht="13.5" x14ac:dyDescent="0.15">
      <c r="B314" s="49" t="s">
        <v>105</v>
      </c>
      <c r="C314" s="157">
        <f>徳島!$D$8</f>
        <v>0</v>
      </c>
      <c r="D314" s="158"/>
      <c r="E314" s="159"/>
      <c r="G314" s="49" t="s">
        <v>81</v>
      </c>
      <c r="H314" s="160">
        <f>徳島!$H$4</f>
        <v>0</v>
      </c>
      <c r="I314" s="161"/>
      <c r="J314" s="50" t="s">
        <v>20</v>
      </c>
      <c r="O314" s="70"/>
    </row>
    <row r="315" spans="2:15" s="28" customFormat="1" ht="14.25" thickBot="1" x14ac:dyDescent="0.2">
      <c r="B315" s="51" t="s">
        <v>107</v>
      </c>
      <c r="C315" s="162">
        <f>徳島!$D$9</f>
        <v>0</v>
      </c>
      <c r="D315" s="163"/>
      <c r="E315" s="164"/>
      <c r="G315" s="51" t="s">
        <v>82</v>
      </c>
      <c r="H315" s="165">
        <f>徳島!$H$5</f>
        <v>0</v>
      </c>
      <c r="I315" s="166"/>
      <c r="J315" s="52" t="s">
        <v>20</v>
      </c>
      <c r="O315" s="70"/>
    </row>
    <row r="316" spans="2:15" s="28" customFormat="1" ht="13.5" x14ac:dyDescent="0.15">
      <c r="O316" s="70"/>
    </row>
    <row r="317" spans="2:15" s="28" customFormat="1" ht="14.25" thickBot="1" x14ac:dyDescent="0.2">
      <c r="O317" s="70"/>
    </row>
    <row r="318" spans="2:15" s="28" customFormat="1" ht="14.25" thickBot="1" x14ac:dyDescent="0.2">
      <c r="B318" s="46" t="s">
        <v>18</v>
      </c>
      <c r="C318" s="212" t="s">
        <v>15</v>
      </c>
      <c r="D318" s="212"/>
      <c r="E318" s="212"/>
      <c r="F318" s="212"/>
      <c r="G318" s="150" t="s">
        <v>19</v>
      </c>
      <c r="H318" s="150"/>
      <c r="I318" s="212" t="s">
        <v>59</v>
      </c>
      <c r="J318" s="212"/>
      <c r="K318" s="213"/>
      <c r="O318" s="70"/>
    </row>
    <row r="319" spans="2:15" s="28" customFormat="1" ht="14.25" thickBot="1" x14ac:dyDescent="0.2">
      <c r="O319" s="70"/>
    </row>
    <row r="320" spans="2:15" s="28" customFormat="1" ht="13.5" x14ac:dyDescent="0.15">
      <c r="B320" s="47" t="s">
        <v>103</v>
      </c>
      <c r="C320" s="152">
        <f>香川!$D$7</f>
        <v>0</v>
      </c>
      <c r="D320" s="153"/>
      <c r="E320" s="156"/>
      <c r="G320" s="47" t="s">
        <v>80</v>
      </c>
      <c r="H320" s="154">
        <f>香川!$H$3</f>
        <v>0</v>
      </c>
      <c r="I320" s="155"/>
      <c r="J320" s="48" t="s">
        <v>8</v>
      </c>
      <c r="O320" s="70"/>
    </row>
    <row r="321" spans="2:15" s="28" customFormat="1" ht="13.5" x14ac:dyDescent="0.15">
      <c r="B321" s="49" t="s">
        <v>105</v>
      </c>
      <c r="C321" s="157">
        <f>香川!$D$8</f>
        <v>0</v>
      </c>
      <c r="D321" s="158"/>
      <c r="E321" s="159"/>
      <c r="G321" s="49" t="s">
        <v>81</v>
      </c>
      <c r="H321" s="160">
        <f>香川!$H$4</f>
        <v>0</v>
      </c>
      <c r="I321" s="161"/>
      <c r="J321" s="50" t="s">
        <v>20</v>
      </c>
      <c r="O321" s="70"/>
    </row>
    <row r="322" spans="2:15" s="28" customFormat="1" ht="14.25" thickBot="1" x14ac:dyDescent="0.2">
      <c r="B322" s="51" t="s">
        <v>107</v>
      </c>
      <c r="C322" s="162">
        <f>香川!$D$9</f>
        <v>0</v>
      </c>
      <c r="D322" s="163"/>
      <c r="E322" s="164"/>
      <c r="G322" s="51" t="s">
        <v>82</v>
      </c>
      <c r="H322" s="165">
        <f>香川!$H$5</f>
        <v>0</v>
      </c>
      <c r="I322" s="166"/>
      <c r="J322" s="52" t="s">
        <v>20</v>
      </c>
      <c r="O322" s="70"/>
    </row>
    <row r="323" spans="2:15" s="28" customFormat="1" ht="13.5" x14ac:dyDescent="0.15">
      <c r="O323" s="70"/>
    </row>
    <row r="324" spans="2:15" s="28" customFormat="1" ht="14.25" thickBot="1" x14ac:dyDescent="0.2">
      <c r="C324" s="76"/>
      <c r="O324" s="70"/>
    </row>
    <row r="325" spans="2:15" s="28" customFormat="1" ht="14.25" thickBot="1" x14ac:dyDescent="0.2">
      <c r="B325" s="46" t="s">
        <v>18</v>
      </c>
      <c r="C325" s="220" t="s">
        <v>15</v>
      </c>
      <c r="D325" s="212"/>
      <c r="E325" s="212"/>
      <c r="F325" s="212"/>
      <c r="G325" s="150" t="s">
        <v>19</v>
      </c>
      <c r="H325" s="150"/>
      <c r="I325" s="212" t="s">
        <v>60</v>
      </c>
      <c r="J325" s="212"/>
      <c r="K325" s="213"/>
      <c r="O325" s="70"/>
    </row>
    <row r="326" spans="2:15" s="28" customFormat="1" ht="14.25" thickBot="1" x14ac:dyDescent="0.2">
      <c r="O326" s="70"/>
    </row>
    <row r="327" spans="2:15" s="28" customFormat="1" ht="13.5" x14ac:dyDescent="0.15">
      <c r="B327" s="47" t="s">
        <v>103</v>
      </c>
      <c r="C327" s="152">
        <f>愛媛!$D$7</f>
        <v>0</v>
      </c>
      <c r="D327" s="153"/>
      <c r="E327" s="156"/>
      <c r="G327" s="47" t="s">
        <v>80</v>
      </c>
      <c r="H327" s="154">
        <f>愛媛!$H$3</f>
        <v>0</v>
      </c>
      <c r="I327" s="155"/>
      <c r="J327" s="48" t="s">
        <v>8</v>
      </c>
      <c r="O327" s="70"/>
    </row>
    <row r="328" spans="2:15" s="28" customFormat="1" ht="13.5" x14ac:dyDescent="0.15">
      <c r="B328" s="49" t="s">
        <v>105</v>
      </c>
      <c r="C328" s="157">
        <f>愛媛!$D$8</f>
        <v>0</v>
      </c>
      <c r="D328" s="158"/>
      <c r="E328" s="159"/>
      <c r="G328" s="49" t="s">
        <v>81</v>
      </c>
      <c r="H328" s="160">
        <f>愛媛!$H$4</f>
        <v>0</v>
      </c>
      <c r="I328" s="161"/>
      <c r="J328" s="50" t="s">
        <v>20</v>
      </c>
      <c r="O328" s="70"/>
    </row>
    <row r="329" spans="2:15" s="28" customFormat="1" ht="14.25" thickBot="1" x14ac:dyDescent="0.2">
      <c r="B329" s="51" t="s">
        <v>107</v>
      </c>
      <c r="C329" s="162">
        <f>愛媛!$D$9</f>
        <v>0</v>
      </c>
      <c r="D329" s="163"/>
      <c r="E329" s="164"/>
      <c r="G329" s="51" t="s">
        <v>82</v>
      </c>
      <c r="H329" s="165">
        <f>愛媛!$H$5</f>
        <v>0</v>
      </c>
      <c r="I329" s="166"/>
      <c r="J329" s="52" t="s">
        <v>20</v>
      </c>
      <c r="O329" s="70"/>
    </row>
    <row r="330" spans="2:15" s="28" customFormat="1" ht="13.5" x14ac:dyDescent="0.15">
      <c r="O330" s="70"/>
    </row>
    <row r="331" spans="2:15" s="28" customFormat="1" ht="14.25" thickBot="1" x14ac:dyDescent="0.2">
      <c r="O331" s="70"/>
    </row>
    <row r="332" spans="2:15" s="28" customFormat="1" ht="14.25" thickBot="1" x14ac:dyDescent="0.2">
      <c r="B332" s="46" t="s">
        <v>18</v>
      </c>
      <c r="C332" s="212" t="s">
        <v>15</v>
      </c>
      <c r="D332" s="212"/>
      <c r="E332" s="212"/>
      <c r="F332" s="212"/>
      <c r="G332" s="150" t="s">
        <v>19</v>
      </c>
      <c r="H332" s="150"/>
      <c r="I332" s="212" t="s">
        <v>61</v>
      </c>
      <c r="J332" s="212"/>
      <c r="K332" s="213"/>
      <c r="O332" s="70"/>
    </row>
    <row r="333" spans="2:15" s="28" customFormat="1" ht="14.25" thickBot="1" x14ac:dyDescent="0.2">
      <c r="O333" s="70"/>
    </row>
    <row r="334" spans="2:15" s="28" customFormat="1" ht="13.5" x14ac:dyDescent="0.15">
      <c r="B334" s="47" t="s">
        <v>103</v>
      </c>
      <c r="C334" s="152">
        <f>高知!$D$7</f>
        <v>0</v>
      </c>
      <c r="D334" s="153"/>
      <c r="E334" s="156"/>
      <c r="G334" s="47" t="s">
        <v>80</v>
      </c>
      <c r="H334" s="154">
        <f>高知!$H$3</f>
        <v>0</v>
      </c>
      <c r="I334" s="155"/>
      <c r="J334" s="48" t="s">
        <v>8</v>
      </c>
      <c r="O334" s="70"/>
    </row>
    <row r="335" spans="2:15" s="28" customFormat="1" ht="13.5" x14ac:dyDescent="0.15">
      <c r="B335" s="49" t="s">
        <v>105</v>
      </c>
      <c r="C335" s="157">
        <f>高知!$D$8</f>
        <v>0</v>
      </c>
      <c r="D335" s="158"/>
      <c r="E335" s="159"/>
      <c r="G335" s="49" t="s">
        <v>81</v>
      </c>
      <c r="H335" s="160">
        <f>高知!$H$4</f>
        <v>0</v>
      </c>
      <c r="I335" s="161"/>
      <c r="J335" s="50" t="s">
        <v>20</v>
      </c>
      <c r="O335" s="70"/>
    </row>
    <row r="336" spans="2:15" s="28" customFormat="1" ht="14.25" thickBot="1" x14ac:dyDescent="0.2">
      <c r="B336" s="51" t="s">
        <v>107</v>
      </c>
      <c r="C336" s="162">
        <f>高知!$D$9</f>
        <v>0</v>
      </c>
      <c r="D336" s="163"/>
      <c r="E336" s="164"/>
      <c r="G336" s="51" t="s">
        <v>82</v>
      </c>
      <c r="H336" s="165">
        <f>高知!$H$5</f>
        <v>0</v>
      </c>
      <c r="I336" s="166"/>
      <c r="J336" s="52" t="s">
        <v>20</v>
      </c>
      <c r="O336" s="70"/>
    </row>
    <row r="337" spans="2:15" s="28" customFormat="1" ht="13.5" x14ac:dyDescent="0.15">
      <c r="O337" s="70"/>
    </row>
    <row r="338" spans="2:15" s="28" customFormat="1" ht="14.25" thickBot="1" x14ac:dyDescent="0.2">
      <c r="O338" s="70"/>
    </row>
    <row r="339" spans="2:15" s="28" customFormat="1" ht="14.25" thickBot="1" x14ac:dyDescent="0.2">
      <c r="B339" s="46" t="s">
        <v>18</v>
      </c>
      <c r="C339" s="221" t="s">
        <v>16</v>
      </c>
      <c r="D339" s="221"/>
      <c r="E339" s="221"/>
      <c r="F339" s="221"/>
      <c r="G339" s="150" t="s">
        <v>19</v>
      </c>
      <c r="H339" s="150"/>
      <c r="I339" s="221" t="s">
        <v>62</v>
      </c>
      <c r="J339" s="221"/>
      <c r="K339" s="222"/>
      <c r="O339" s="70"/>
    </row>
    <row r="340" spans="2:15" s="28" customFormat="1" ht="14.25" thickBot="1" x14ac:dyDescent="0.2">
      <c r="O340" s="70"/>
    </row>
    <row r="341" spans="2:15" s="28" customFormat="1" ht="13.5" x14ac:dyDescent="0.15">
      <c r="B341" s="47" t="s">
        <v>103</v>
      </c>
      <c r="C341" s="152">
        <f>福岡!$D$7</f>
        <v>0</v>
      </c>
      <c r="D341" s="153"/>
      <c r="E341" s="156"/>
      <c r="G341" s="47" t="s">
        <v>80</v>
      </c>
      <c r="H341" s="154">
        <f>福岡!$H$3</f>
        <v>0</v>
      </c>
      <c r="I341" s="155"/>
      <c r="J341" s="48" t="s">
        <v>8</v>
      </c>
      <c r="O341" s="70"/>
    </row>
    <row r="342" spans="2:15" s="28" customFormat="1" ht="13.5" x14ac:dyDescent="0.15">
      <c r="B342" s="49" t="s">
        <v>105</v>
      </c>
      <c r="C342" s="157">
        <f>福岡!$D$8</f>
        <v>0</v>
      </c>
      <c r="D342" s="158"/>
      <c r="E342" s="159"/>
      <c r="G342" s="49" t="s">
        <v>81</v>
      </c>
      <c r="H342" s="160">
        <f>福岡!$H$4</f>
        <v>0</v>
      </c>
      <c r="I342" s="161"/>
      <c r="J342" s="50" t="s">
        <v>20</v>
      </c>
      <c r="O342" s="70"/>
    </row>
    <row r="343" spans="2:15" s="28" customFormat="1" ht="14.25" thickBot="1" x14ac:dyDescent="0.2">
      <c r="B343" s="51" t="s">
        <v>107</v>
      </c>
      <c r="C343" s="162">
        <f>福岡!$D$9</f>
        <v>0</v>
      </c>
      <c r="D343" s="163"/>
      <c r="E343" s="164"/>
      <c r="G343" s="51" t="s">
        <v>82</v>
      </c>
      <c r="H343" s="165">
        <f>福岡!$H$5</f>
        <v>0</v>
      </c>
      <c r="I343" s="166"/>
      <c r="J343" s="52" t="s">
        <v>20</v>
      </c>
      <c r="O343" s="70"/>
    </row>
    <row r="344" spans="2:15" s="28" customFormat="1" ht="13.5" x14ac:dyDescent="0.15">
      <c r="O344" s="70"/>
    </row>
    <row r="345" spans="2:15" s="28" customFormat="1" ht="14.25" thickBot="1" x14ac:dyDescent="0.2">
      <c r="C345" s="76"/>
      <c r="D345" s="76"/>
      <c r="E345" s="76"/>
      <c r="F345" s="120"/>
      <c r="G345" s="121"/>
      <c r="H345" s="122"/>
      <c r="I345" s="122"/>
      <c r="J345" s="123"/>
      <c r="K345" s="77"/>
      <c r="L345" s="58"/>
      <c r="M345" s="56"/>
      <c r="O345" s="70"/>
    </row>
    <row r="346" spans="2:15" s="28" customFormat="1" ht="14.25" thickBot="1" x14ac:dyDescent="0.2">
      <c r="B346" s="46" t="s">
        <v>18</v>
      </c>
      <c r="C346" s="221" t="s">
        <v>16</v>
      </c>
      <c r="D346" s="221"/>
      <c r="E346" s="221"/>
      <c r="F346" s="221"/>
      <c r="G346" s="150" t="s">
        <v>19</v>
      </c>
      <c r="H346" s="150"/>
      <c r="I346" s="221" t="s">
        <v>63</v>
      </c>
      <c r="J346" s="221"/>
      <c r="K346" s="222"/>
      <c r="O346" s="70"/>
    </row>
    <row r="347" spans="2:15" s="28" customFormat="1" ht="14.25" thickBot="1" x14ac:dyDescent="0.2">
      <c r="O347" s="70"/>
    </row>
    <row r="348" spans="2:15" s="28" customFormat="1" ht="13.5" x14ac:dyDescent="0.15">
      <c r="B348" s="47" t="s">
        <v>103</v>
      </c>
      <c r="C348" s="152">
        <f>熊本!$D$7</f>
        <v>0</v>
      </c>
      <c r="D348" s="153"/>
      <c r="E348" s="156"/>
      <c r="G348" s="47" t="s">
        <v>80</v>
      </c>
      <c r="H348" s="154">
        <f>熊本!$H$3</f>
        <v>0</v>
      </c>
      <c r="I348" s="155"/>
      <c r="J348" s="48" t="s">
        <v>8</v>
      </c>
      <c r="O348" s="70"/>
    </row>
    <row r="349" spans="2:15" s="28" customFormat="1" ht="13.5" x14ac:dyDescent="0.15">
      <c r="B349" s="49" t="s">
        <v>105</v>
      </c>
      <c r="C349" s="157">
        <f>熊本!$D$8</f>
        <v>0</v>
      </c>
      <c r="D349" s="158"/>
      <c r="E349" s="159"/>
      <c r="G349" s="49" t="s">
        <v>81</v>
      </c>
      <c r="H349" s="160">
        <f>熊本!$H$4</f>
        <v>0</v>
      </c>
      <c r="I349" s="161"/>
      <c r="J349" s="50" t="s">
        <v>20</v>
      </c>
      <c r="O349" s="70"/>
    </row>
    <row r="350" spans="2:15" s="28" customFormat="1" ht="14.25" thickBot="1" x14ac:dyDescent="0.2">
      <c r="B350" s="51" t="s">
        <v>107</v>
      </c>
      <c r="C350" s="162">
        <f>熊本!$D$9</f>
        <v>0</v>
      </c>
      <c r="D350" s="163"/>
      <c r="E350" s="164"/>
      <c r="G350" s="51" t="s">
        <v>82</v>
      </c>
      <c r="H350" s="165">
        <f>熊本!$H$5</f>
        <v>0</v>
      </c>
      <c r="I350" s="166"/>
      <c r="J350" s="52" t="s">
        <v>20</v>
      </c>
      <c r="O350" s="70"/>
    </row>
    <row r="351" spans="2:15" s="28" customFormat="1" ht="13.5" x14ac:dyDescent="0.15">
      <c r="O351" s="70"/>
    </row>
    <row r="352" spans="2:15" s="28" customFormat="1" ht="14.25" thickBot="1" x14ac:dyDescent="0.2">
      <c r="O352" s="70"/>
    </row>
    <row r="353" spans="1:17" s="28" customFormat="1" ht="14.25" thickBot="1" x14ac:dyDescent="0.2">
      <c r="B353" s="46" t="s">
        <v>18</v>
      </c>
      <c r="C353" s="221" t="s">
        <v>16</v>
      </c>
      <c r="D353" s="221"/>
      <c r="E353" s="221"/>
      <c r="F353" s="221"/>
      <c r="G353" s="150" t="s">
        <v>19</v>
      </c>
      <c r="H353" s="150"/>
      <c r="I353" s="221" t="s">
        <v>64</v>
      </c>
      <c r="J353" s="221"/>
      <c r="K353" s="222"/>
      <c r="O353" s="70"/>
    </row>
    <row r="354" spans="1:17" s="28" customFormat="1" ht="14.25" thickBot="1" x14ac:dyDescent="0.2">
      <c r="O354" s="70"/>
    </row>
    <row r="355" spans="1:17" s="28" customFormat="1" ht="13.5" x14ac:dyDescent="0.15">
      <c r="B355" s="47" t="s">
        <v>103</v>
      </c>
      <c r="C355" s="152">
        <f>鹿児島!$D$7</f>
        <v>0</v>
      </c>
      <c r="D355" s="153"/>
      <c r="E355" s="156"/>
      <c r="G355" s="47" t="s">
        <v>80</v>
      </c>
      <c r="H355" s="154">
        <f>鹿児島!$H$3</f>
        <v>0</v>
      </c>
      <c r="I355" s="155"/>
      <c r="J355" s="48" t="s">
        <v>8</v>
      </c>
      <c r="O355" s="70"/>
    </row>
    <row r="356" spans="1:17" s="28" customFormat="1" ht="13.5" x14ac:dyDescent="0.15">
      <c r="B356" s="49" t="s">
        <v>105</v>
      </c>
      <c r="C356" s="157">
        <f>鹿児島!$D$8</f>
        <v>0</v>
      </c>
      <c r="D356" s="158"/>
      <c r="E356" s="159"/>
      <c r="G356" s="49" t="s">
        <v>81</v>
      </c>
      <c r="H356" s="160">
        <f>鹿児島!$H$4</f>
        <v>0</v>
      </c>
      <c r="I356" s="161"/>
      <c r="J356" s="50" t="s">
        <v>20</v>
      </c>
      <c r="O356" s="70"/>
    </row>
    <row r="357" spans="1:17" s="28" customFormat="1" ht="14.25" thickBot="1" x14ac:dyDescent="0.2">
      <c r="B357" s="51" t="s">
        <v>107</v>
      </c>
      <c r="C357" s="162">
        <f>鹿児島!$D$9</f>
        <v>0</v>
      </c>
      <c r="D357" s="163"/>
      <c r="E357" s="164"/>
      <c r="G357" s="51" t="s">
        <v>82</v>
      </c>
      <c r="H357" s="165">
        <f>鹿児島!$H$5</f>
        <v>0</v>
      </c>
      <c r="I357" s="166"/>
      <c r="J357" s="52" t="s">
        <v>20</v>
      </c>
      <c r="O357" s="70"/>
    </row>
    <row r="358" spans="1:17" s="28" customFormat="1" ht="13.5" x14ac:dyDescent="0.15">
      <c r="K358" s="56"/>
      <c r="L358" s="56"/>
      <c r="M358" s="56"/>
      <c r="O358" s="70"/>
    </row>
    <row r="359" spans="1:17" s="28" customFormat="1" ht="14.25" thickBot="1" x14ac:dyDescent="0.2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64"/>
      <c r="L359" s="58"/>
      <c r="M359" s="58"/>
      <c r="O359" s="70"/>
      <c r="P359" s="61"/>
      <c r="Q359" s="56"/>
    </row>
    <row r="360" spans="1:17" s="28" customFormat="1" ht="14.25" thickBot="1" x14ac:dyDescent="0.2">
      <c r="B360" s="46" t="s">
        <v>18</v>
      </c>
      <c r="C360" s="221" t="s">
        <v>16</v>
      </c>
      <c r="D360" s="221"/>
      <c r="E360" s="221"/>
      <c r="F360" s="221"/>
      <c r="G360" s="150" t="s">
        <v>19</v>
      </c>
      <c r="H360" s="150"/>
      <c r="I360" s="221" t="s">
        <v>65</v>
      </c>
      <c r="J360" s="221"/>
      <c r="K360" s="222"/>
    </row>
    <row r="361" spans="1:17" s="28" customFormat="1" ht="14.25" thickBot="1" x14ac:dyDescent="0.2"/>
    <row r="362" spans="1:17" s="28" customFormat="1" ht="13.5" x14ac:dyDescent="0.15">
      <c r="B362" s="47" t="s">
        <v>103</v>
      </c>
      <c r="C362" s="152">
        <f>長崎!$D$7</f>
        <v>0</v>
      </c>
      <c r="D362" s="153"/>
      <c r="E362" s="156"/>
      <c r="G362" s="47" t="s">
        <v>80</v>
      </c>
      <c r="H362" s="154">
        <f>長崎!$H$3</f>
        <v>0</v>
      </c>
      <c r="I362" s="155"/>
      <c r="J362" s="48" t="s">
        <v>8</v>
      </c>
    </row>
    <row r="363" spans="1:17" s="28" customFormat="1" ht="13.5" x14ac:dyDescent="0.15">
      <c r="B363" s="49" t="s">
        <v>105</v>
      </c>
      <c r="C363" s="157">
        <f>長崎!$D$8</f>
        <v>0</v>
      </c>
      <c r="D363" s="158"/>
      <c r="E363" s="159"/>
      <c r="G363" s="49" t="s">
        <v>81</v>
      </c>
      <c r="H363" s="160">
        <f>長崎!$H$4</f>
        <v>0</v>
      </c>
      <c r="I363" s="161"/>
      <c r="J363" s="50" t="s">
        <v>20</v>
      </c>
    </row>
    <row r="364" spans="1:17" s="28" customFormat="1" ht="14.25" thickBot="1" x14ac:dyDescent="0.2">
      <c r="B364" s="51" t="s">
        <v>107</v>
      </c>
      <c r="C364" s="162">
        <f>長崎!$D$9</f>
        <v>0</v>
      </c>
      <c r="D364" s="163"/>
      <c r="E364" s="164"/>
      <c r="G364" s="51" t="s">
        <v>82</v>
      </c>
      <c r="H364" s="165">
        <f>長崎!$H$5</f>
        <v>0</v>
      </c>
      <c r="I364" s="166"/>
      <c r="J364" s="52" t="s">
        <v>20</v>
      </c>
    </row>
    <row r="365" spans="1:17" s="28" customFormat="1" ht="13.5" x14ac:dyDescent="0.15"/>
    <row r="366" spans="1:17" s="28" customFormat="1" ht="14.25" thickBot="1" x14ac:dyDescent="0.2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64"/>
      <c r="L366" s="58"/>
      <c r="M366" s="58"/>
      <c r="P366" s="79"/>
      <c r="Q366" s="56"/>
    </row>
    <row r="367" spans="1:17" s="28" customFormat="1" ht="14.25" thickBot="1" x14ac:dyDescent="0.2">
      <c r="B367" s="46" t="s">
        <v>18</v>
      </c>
      <c r="C367" s="221" t="s">
        <v>16</v>
      </c>
      <c r="D367" s="221"/>
      <c r="E367" s="221"/>
      <c r="F367" s="221"/>
      <c r="G367" s="150" t="s">
        <v>19</v>
      </c>
      <c r="H367" s="150"/>
      <c r="I367" s="221" t="s">
        <v>66</v>
      </c>
      <c r="J367" s="221"/>
      <c r="K367" s="222"/>
    </row>
    <row r="368" spans="1:17" s="28" customFormat="1" ht="14.25" thickBot="1" x14ac:dyDescent="0.2"/>
    <row r="369" spans="1:13" s="28" customFormat="1" ht="13.5" x14ac:dyDescent="0.15">
      <c r="B369" s="47" t="s">
        <v>103</v>
      </c>
      <c r="C369" s="152">
        <f>宮崎!$D$7</f>
        <v>0</v>
      </c>
      <c r="D369" s="153"/>
      <c r="E369" s="156"/>
      <c r="G369" s="47" t="s">
        <v>80</v>
      </c>
      <c r="H369" s="154">
        <f>宮崎!$H$3</f>
        <v>0</v>
      </c>
      <c r="I369" s="155"/>
      <c r="J369" s="48" t="s">
        <v>8</v>
      </c>
    </row>
    <row r="370" spans="1:13" s="28" customFormat="1" ht="13.5" x14ac:dyDescent="0.15">
      <c r="B370" s="49" t="s">
        <v>105</v>
      </c>
      <c r="C370" s="157">
        <f>宮崎!$D$8</f>
        <v>0</v>
      </c>
      <c r="D370" s="158"/>
      <c r="E370" s="159"/>
      <c r="G370" s="49" t="s">
        <v>81</v>
      </c>
      <c r="H370" s="160">
        <f>宮崎!$H$4</f>
        <v>0</v>
      </c>
      <c r="I370" s="161"/>
      <c r="J370" s="50" t="s">
        <v>20</v>
      </c>
    </row>
    <row r="371" spans="1:13" s="28" customFormat="1" ht="14.25" thickBot="1" x14ac:dyDescent="0.2">
      <c r="B371" s="51" t="s">
        <v>107</v>
      </c>
      <c r="C371" s="162">
        <f>宮崎!$D$9</f>
        <v>0</v>
      </c>
      <c r="D371" s="163"/>
      <c r="E371" s="164"/>
      <c r="G371" s="51" t="s">
        <v>82</v>
      </c>
      <c r="H371" s="165">
        <f>宮崎!$H$5</f>
        <v>0</v>
      </c>
      <c r="I371" s="166"/>
      <c r="J371" s="52" t="s">
        <v>20</v>
      </c>
    </row>
    <row r="372" spans="1:13" s="28" customFormat="1" ht="13.5" x14ac:dyDescent="0.15">
      <c r="K372" s="56"/>
      <c r="L372" s="56"/>
      <c r="M372" s="56"/>
    </row>
    <row r="373" spans="1:13" s="28" customFormat="1" ht="14.25" thickBot="1" x14ac:dyDescent="0.2">
      <c r="K373" s="64"/>
      <c r="L373" s="56"/>
      <c r="M373" s="56"/>
    </row>
    <row r="374" spans="1:13" s="28" customFormat="1" ht="14.25" thickBot="1" x14ac:dyDescent="0.2">
      <c r="B374" s="46" t="s">
        <v>18</v>
      </c>
      <c r="C374" s="221" t="s">
        <v>16</v>
      </c>
      <c r="D374" s="221"/>
      <c r="E374" s="221"/>
      <c r="F374" s="221"/>
      <c r="G374" s="150" t="s">
        <v>19</v>
      </c>
      <c r="H374" s="150"/>
      <c r="I374" s="221" t="s">
        <v>67</v>
      </c>
      <c r="J374" s="221"/>
      <c r="K374" s="222"/>
    </row>
    <row r="375" spans="1:13" s="28" customFormat="1" ht="14.25" thickBot="1" x14ac:dyDescent="0.2"/>
    <row r="376" spans="1:13" s="28" customFormat="1" ht="13.5" x14ac:dyDescent="0.15">
      <c r="B376" s="47" t="s">
        <v>103</v>
      </c>
      <c r="C376" s="152">
        <f>佐賀!$D$7</f>
        <v>0</v>
      </c>
      <c r="D376" s="153"/>
      <c r="E376" s="156"/>
      <c r="G376" s="47" t="s">
        <v>80</v>
      </c>
      <c r="H376" s="154">
        <f>佐賀!$H$3</f>
        <v>0</v>
      </c>
      <c r="I376" s="155"/>
      <c r="J376" s="48" t="s">
        <v>8</v>
      </c>
    </row>
    <row r="377" spans="1:13" s="28" customFormat="1" ht="13.5" x14ac:dyDescent="0.15">
      <c r="B377" s="49" t="s">
        <v>105</v>
      </c>
      <c r="C377" s="157">
        <f>佐賀!$D$8</f>
        <v>0</v>
      </c>
      <c r="D377" s="158"/>
      <c r="E377" s="159"/>
      <c r="G377" s="49" t="s">
        <v>81</v>
      </c>
      <c r="H377" s="160">
        <f>佐賀!$H$4</f>
        <v>0</v>
      </c>
      <c r="I377" s="161"/>
      <c r="J377" s="50" t="s">
        <v>20</v>
      </c>
    </row>
    <row r="378" spans="1:13" s="28" customFormat="1" ht="14.25" thickBot="1" x14ac:dyDescent="0.2">
      <c r="B378" s="51" t="s">
        <v>107</v>
      </c>
      <c r="C378" s="162">
        <f>佐賀!$D$9</f>
        <v>0</v>
      </c>
      <c r="D378" s="163"/>
      <c r="E378" s="164"/>
      <c r="G378" s="51" t="s">
        <v>82</v>
      </c>
      <c r="H378" s="165">
        <f>佐賀!$H$5</f>
        <v>0</v>
      </c>
      <c r="I378" s="166"/>
      <c r="J378" s="52" t="s">
        <v>20</v>
      </c>
    </row>
    <row r="379" spans="1:13" s="28" customFormat="1" ht="13.5" x14ac:dyDescent="0.15"/>
    <row r="380" spans="1:13" s="28" customFormat="1" ht="14.25" thickBot="1" x14ac:dyDescent="0.2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64"/>
      <c r="L380" s="58"/>
      <c r="M380" s="58"/>
    </row>
    <row r="381" spans="1:13" s="28" customFormat="1" ht="14.25" thickBot="1" x14ac:dyDescent="0.2">
      <c r="B381" s="46" t="s">
        <v>18</v>
      </c>
      <c r="C381" s="221" t="s">
        <v>16</v>
      </c>
      <c r="D381" s="221"/>
      <c r="E381" s="221"/>
      <c r="F381" s="221"/>
      <c r="G381" s="150" t="s">
        <v>19</v>
      </c>
      <c r="H381" s="150"/>
      <c r="I381" s="221" t="s">
        <v>68</v>
      </c>
      <c r="J381" s="221"/>
      <c r="K381" s="222"/>
    </row>
    <row r="382" spans="1:13" s="28" customFormat="1" ht="14.25" thickBot="1" x14ac:dyDescent="0.2"/>
    <row r="383" spans="1:13" s="28" customFormat="1" ht="13.5" x14ac:dyDescent="0.15">
      <c r="B383" s="47" t="s">
        <v>103</v>
      </c>
      <c r="C383" s="152">
        <f>大分!$D$7</f>
        <v>0</v>
      </c>
      <c r="D383" s="153"/>
      <c r="E383" s="156"/>
      <c r="G383" s="47" t="s">
        <v>80</v>
      </c>
      <c r="H383" s="154">
        <f>大分!$H$3</f>
        <v>0</v>
      </c>
      <c r="I383" s="155"/>
      <c r="J383" s="48" t="s">
        <v>8</v>
      </c>
    </row>
    <row r="384" spans="1:13" s="28" customFormat="1" ht="13.5" x14ac:dyDescent="0.15">
      <c r="B384" s="49" t="s">
        <v>105</v>
      </c>
      <c r="C384" s="157">
        <f>大分!$D$8</f>
        <v>0</v>
      </c>
      <c r="D384" s="158"/>
      <c r="E384" s="159"/>
      <c r="G384" s="49" t="s">
        <v>81</v>
      </c>
      <c r="H384" s="160">
        <f>大分!$H$4</f>
        <v>0</v>
      </c>
      <c r="I384" s="161"/>
      <c r="J384" s="50" t="s">
        <v>20</v>
      </c>
    </row>
    <row r="385" spans="1:13" s="28" customFormat="1" ht="14.25" thickBot="1" x14ac:dyDescent="0.2">
      <c r="B385" s="51" t="s">
        <v>107</v>
      </c>
      <c r="C385" s="162">
        <f>大分!$D$9</f>
        <v>0</v>
      </c>
      <c r="D385" s="163"/>
      <c r="E385" s="164"/>
      <c r="G385" s="51" t="s">
        <v>82</v>
      </c>
      <c r="H385" s="165">
        <f>大分!$H$5</f>
        <v>0</v>
      </c>
      <c r="I385" s="166"/>
      <c r="J385" s="52" t="s">
        <v>20</v>
      </c>
    </row>
    <row r="386" spans="1:13" s="28" customFormat="1" ht="13.5" x14ac:dyDescent="0.15"/>
    <row r="387" spans="1:13" s="28" customFormat="1" ht="14.25" thickBot="1" x14ac:dyDescent="0.2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64"/>
      <c r="L387" s="58"/>
      <c r="M387" s="58"/>
    </row>
    <row r="388" spans="1:13" s="28" customFormat="1" ht="14.25" thickBot="1" x14ac:dyDescent="0.2">
      <c r="B388" s="46" t="s">
        <v>18</v>
      </c>
      <c r="C388" s="221" t="s">
        <v>16</v>
      </c>
      <c r="D388" s="221"/>
      <c r="E388" s="221"/>
      <c r="F388" s="221"/>
      <c r="G388" s="150" t="s">
        <v>19</v>
      </c>
      <c r="H388" s="150"/>
      <c r="I388" s="221" t="s">
        <v>69</v>
      </c>
      <c r="J388" s="221"/>
      <c r="K388" s="223"/>
    </row>
    <row r="389" spans="1:13" s="28" customFormat="1" ht="14.25" thickBot="1" x14ac:dyDescent="0.2"/>
    <row r="390" spans="1:13" s="28" customFormat="1" ht="13.5" x14ac:dyDescent="0.15">
      <c r="B390" s="47" t="s">
        <v>103</v>
      </c>
      <c r="C390" s="152">
        <f>沖縄!$D$7</f>
        <v>0</v>
      </c>
      <c r="D390" s="153"/>
      <c r="E390" s="156"/>
      <c r="G390" s="47" t="s">
        <v>80</v>
      </c>
      <c r="H390" s="154">
        <f>沖縄!$H$3</f>
        <v>0</v>
      </c>
      <c r="I390" s="155"/>
      <c r="J390" s="48" t="s">
        <v>8</v>
      </c>
    </row>
    <row r="391" spans="1:13" s="28" customFormat="1" ht="13.5" x14ac:dyDescent="0.15">
      <c r="B391" s="49" t="s">
        <v>105</v>
      </c>
      <c r="C391" s="157">
        <f>沖縄!$D$8</f>
        <v>0</v>
      </c>
      <c r="D391" s="158"/>
      <c r="E391" s="159"/>
      <c r="G391" s="49" t="s">
        <v>81</v>
      </c>
      <c r="H391" s="160">
        <f>沖縄!$H$4</f>
        <v>0</v>
      </c>
      <c r="I391" s="161"/>
      <c r="J391" s="50" t="s">
        <v>20</v>
      </c>
    </row>
    <row r="392" spans="1:13" s="28" customFormat="1" ht="14.25" thickBot="1" x14ac:dyDescent="0.2">
      <c r="B392" s="51" t="s">
        <v>107</v>
      </c>
      <c r="C392" s="162">
        <f>沖縄!$D$9</f>
        <v>0</v>
      </c>
      <c r="D392" s="163"/>
      <c r="E392" s="164"/>
      <c r="G392" s="51" t="s">
        <v>82</v>
      </c>
      <c r="H392" s="165">
        <f>沖縄!$H$5</f>
        <v>0</v>
      </c>
      <c r="I392" s="166"/>
      <c r="J392" s="52" t="s">
        <v>20</v>
      </c>
    </row>
    <row r="393" spans="1:13" s="28" customFormat="1" ht="13.5" x14ac:dyDescent="0.15"/>
    <row r="394" spans="1:13" s="28" customFormat="1" ht="13.5" x14ac:dyDescent="0.15">
      <c r="K394" s="64"/>
      <c r="L394" s="56"/>
      <c r="M394" s="56"/>
    </row>
    <row r="395" spans="1:13" s="28" customFormat="1" ht="13.5" x14ac:dyDescent="0.15"/>
    <row r="396" spans="1:13" s="28" customFormat="1" ht="13.5" x14ac:dyDescent="0.15"/>
    <row r="397" spans="1:13" s="28" customFormat="1" ht="13.5" x14ac:dyDescent="0.15"/>
    <row r="398" spans="1:13" s="28" customFormat="1" ht="13.5" x14ac:dyDescent="0.15"/>
    <row r="399" spans="1:13" s="28" customFormat="1" ht="13.5" x14ac:dyDescent="0.15"/>
    <row r="400" spans="1:13" s="28" customFormat="1" ht="13.5" x14ac:dyDescent="0.15"/>
    <row r="401" s="28" customFormat="1" ht="13.5" x14ac:dyDescent="0.15"/>
  </sheetData>
  <sheetProtection algorithmName="SHA-512" hashValue="ZShB/ZHJtaHLMSR51AtYawTMCjXFYM6GHa0Dlv5Bgp3KvHnNZFzvKDdJdbmuLCNUVkZxWHpjOQuuUEtxZdTecg==" saltValue="ZOmWtCFu9rs63tfIElHLJQ==" spinCount="100000" sheet="1" objects="1" scenarios="1"/>
  <mergeCells count="486">
    <mergeCell ref="C390:E390"/>
    <mergeCell ref="H390:I390"/>
    <mergeCell ref="C391:E391"/>
    <mergeCell ref="H391:I391"/>
    <mergeCell ref="C392:E392"/>
    <mergeCell ref="H392:I392"/>
    <mergeCell ref="C384:E384"/>
    <mergeCell ref="H384:I384"/>
    <mergeCell ref="C385:E385"/>
    <mergeCell ref="H385:I385"/>
    <mergeCell ref="C388:F388"/>
    <mergeCell ref="G388:H388"/>
    <mergeCell ref="I388:K388"/>
    <mergeCell ref="C378:E378"/>
    <mergeCell ref="H378:I378"/>
    <mergeCell ref="C381:F381"/>
    <mergeCell ref="G381:H381"/>
    <mergeCell ref="I381:K381"/>
    <mergeCell ref="C383:E383"/>
    <mergeCell ref="H383:I383"/>
    <mergeCell ref="C374:F374"/>
    <mergeCell ref="G374:H374"/>
    <mergeCell ref="I374:K374"/>
    <mergeCell ref="C376:E376"/>
    <mergeCell ref="H376:I376"/>
    <mergeCell ref="C377:E377"/>
    <mergeCell ref="H377:I377"/>
    <mergeCell ref="C369:E369"/>
    <mergeCell ref="H369:I369"/>
    <mergeCell ref="C370:E370"/>
    <mergeCell ref="H370:I370"/>
    <mergeCell ref="C371:E371"/>
    <mergeCell ref="H371:I371"/>
    <mergeCell ref="C363:E363"/>
    <mergeCell ref="H363:I363"/>
    <mergeCell ref="C364:E364"/>
    <mergeCell ref="H364:I364"/>
    <mergeCell ref="C367:F367"/>
    <mergeCell ref="G367:H367"/>
    <mergeCell ref="I367:K367"/>
    <mergeCell ref="C357:E357"/>
    <mergeCell ref="H357:I357"/>
    <mergeCell ref="C360:F360"/>
    <mergeCell ref="G360:H360"/>
    <mergeCell ref="I360:K360"/>
    <mergeCell ref="C362:E362"/>
    <mergeCell ref="H362:I362"/>
    <mergeCell ref="C353:F353"/>
    <mergeCell ref="G353:H353"/>
    <mergeCell ref="I353:K353"/>
    <mergeCell ref="C355:E355"/>
    <mergeCell ref="H355:I355"/>
    <mergeCell ref="C356:E356"/>
    <mergeCell ref="H356:I356"/>
    <mergeCell ref="C348:E348"/>
    <mergeCell ref="H348:I348"/>
    <mergeCell ref="C349:E349"/>
    <mergeCell ref="H349:I349"/>
    <mergeCell ref="C350:E350"/>
    <mergeCell ref="H350:I350"/>
    <mergeCell ref="C342:E342"/>
    <mergeCell ref="H342:I342"/>
    <mergeCell ref="C343:E343"/>
    <mergeCell ref="H343:I343"/>
    <mergeCell ref="C346:F346"/>
    <mergeCell ref="G346:H346"/>
    <mergeCell ref="I346:K346"/>
    <mergeCell ref="C336:E336"/>
    <mergeCell ref="H336:I336"/>
    <mergeCell ref="C339:F339"/>
    <mergeCell ref="G339:H339"/>
    <mergeCell ref="I339:K339"/>
    <mergeCell ref="C341:E341"/>
    <mergeCell ref="H341:I341"/>
    <mergeCell ref="C332:F332"/>
    <mergeCell ref="G332:H332"/>
    <mergeCell ref="I332:K332"/>
    <mergeCell ref="C334:E334"/>
    <mergeCell ref="H334:I334"/>
    <mergeCell ref="C335:E335"/>
    <mergeCell ref="H335:I335"/>
    <mergeCell ref="C327:E327"/>
    <mergeCell ref="H327:I327"/>
    <mergeCell ref="C328:E328"/>
    <mergeCell ref="H328:I328"/>
    <mergeCell ref="C329:E329"/>
    <mergeCell ref="H329:I329"/>
    <mergeCell ref="C321:E321"/>
    <mergeCell ref="H321:I321"/>
    <mergeCell ref="C322:E322"/>
    <mergeCell ref="H322:I322"/>
    <mergeCell ref="C325:F325"/>
    <mergeCell ref="G325:H325"/>
    <mergeCell ref="I325:K325"/>
    <mergeCell ref="C315:E315"/>
    <mergeCell ref="H315:I315"/>
    <mergeCell ref="C318:F318"/>
    <mergeCell ref="G318:H318"/>
    <mergeCell ref="I318:K318"/>
    <mergeCell ref="C320:E320"/>
    <mergeCell ref="H320:I320"/>
    <mergeCell ref="C311:F311"/>
    <mergeCell ref="G311:H311"/>
    <mergeCell ref="I311:K311"/>
    <mergeCell ref="C313:E313"/>
    <mergeCell ref="H313:I313"/>
    <mergeCell ref="C314:E314"/>
    <mergeCell ref="H314:I314"/>
    <mergeCell ref="C306:E306"/>
    <mergeCell ref="H306:I306"/>
    <mergeCell ref="C307:E307"/>
    <mergeCell ref="H307:I307"/>
    <mergeCell ref="C308:E308"/>
    <mergeCell ref="H308:I308"/>
    <mergeCell ref="C300:E300"/>
    <mergeCell ref="H300:I300"/>
    <mergeCell ref="C301:E301"/>
    <mergeCell ref="H301:I301"/>
    <mergeCell ref="C304:F304"/>
    <mergeCell ref="G304:H304"/>
    <mergeCell ref="I304:K304"/>
    <mergeCell ref="C294:E294"/>
    <mergeCell ref="H294:I294"/>
    <mergeCell ref="C297:F297"/>
    <mergeCell ref="G297:H297"/>
    <mergeCell ref="I297:K297"/>
    <mergeCell ref="C299:E299"/>
    <mergeCell ref="H299:I299"/>
    <mergeCell ref="C290:F290"/>
    <mergeCell ref="G290:H290"/>
    <mergeCell ref="I290:K290"/>
    <mergeCell ref="C292:E292"/>
    <mergeCell ref="H292:I292"/>
    <mergeCell ref="C293:E293"/>
    <mergeCell ref="H293:I293"/>
    <mergeCell ref="C285:E285"/>
    <mergeCell ref="H285:I285"/>
    <mergeCell ref="C286:E286"/>
    <mergeCell ref="H286:I286"/>
    <mergeCell ref="C287:E287"/>
    <mergeCell ref="H287:I287"/>
    <mergeCell ref="C279:E279"/>
    <mergeCell ref="H279:I279"/>
    <mergeCell ref="C280:E280"/>
    <mergeCell ref="H280:I280"/>
    <mergeCell ref="C283:F283"/>
    <mergeCell ref="G283:H283"/>
    <mergeCell ref="I283:K283"/>
    <mergeCell ref="C273:E273"/>
    <mergeCell ref="H273:I273"/>
    <mergeCell ref="C276:F276"/>
    <mergeCell ref="G276:H276"/>
    <mergeCell ref="I276:K276"/>
    <mergeCell ref="C278:E278"/>
    <mergeCell ref="H278:I278"/>
    <mergeCell ref="C269:F269"/>
    <mergeCell ref="G269:H269"/>
    <mergeCell ref="I269:K269"/>
    <mergeCell ref="C271:E271"/>
    <mergeCell ref="H271:I271"/>
    <mergeCell ref="C272:E272"/>
    <mergeCell ref="H272:I272"/>
    <mergeCell ref="C264:E264"/>
    <mergeCell ref="H264:I264"/>
    <mergeCell ref="C265:E265"/>
    <mergeCell ref="H265:I265"/>
    <mergeCell ref="C266:E266"/>
    <mergeCell ref="H266:I266"/>
    <mergeCell ref="C258:E258"/>
    <mergeCell ref="H258:I258"/>
    <mergeCell ref="C259:E259"/>
    <mergeCell ref="H259:I259"/>
    <mergeCell ref="C262:F262"/>
    <mergeCell ref="G262:H262"/>
    <mergeCell ref="I262:K262"/>
    <mergeCell ref="C252:E252"/>
    <mergeCell ref="H252:I252"/>
    <mergeCell ref="C255:F255"/>
    <mergeCell ref="G255:H255"/>
    <mergeCell ref="I255:K255"/>
    <mergeCell ref="C257:E257"/>
    <mergeCell ref="H257:I257"/>
    <mergeCell ref="C248:F248"/>
    <mergeCell ref="G248:H248"/>
    <mergeCell ref="I248:K248"/>
    <mergeCell ref="C250:E250"/>
    <mergeCell ref="H250:I250"/>
    <mergeCell ref="C251:E251"/>
    <mergeCell ref="H251:I251"/>
    <mergeCell ref="C243:E243"/>
    <mergeCell ref="H243:I243"/>
    <mergeCell ref="C244:E244"/>
    <mergeCell ref="H244:I244"/>
    <mergeCell ref="C245:E245"/>
    <mergeCell ref="H245:I245"/>
    <mergeCell ref="C237:E237"/>
    <mergeCell ref="H237:I237"/>
    <mergeCell ref="C238:E238"/>
    <mergeCell ref="H238:I238"/>
    <mergeCell ref="C241:F241"/>
    <mergeCell ref="G241:H241"/>
    <mergeCell ref="I241:K241"/>
    <mergeCell ref="C231:E231"/>
    <mergeCell ref="H231:I231"/>
    <mergeCell ref="C234:F234"/>
    <mergeCell ref="G234:H234"/>
    <mergeCell ref="I234:K234"/>
    <mergeCell ref="C236:E236"/>
    <mergeCell ref="H236:I236"/>
    <mergeCell ref="C227:F227"/>
    <mergeCell ref="G227:H227"/>
    <mergeCell ref="I227:K227"/>
    <mergeCell ref="C229:E229"/>
    <mergeCell ref="H229:I229"/>
    <mergeCell ref="C230:E230"/>
    <mergeCell ref="H230:I230"/>
    <mergeCell ref="C222:E222"/>
    <mergeCell ref="H222:I222"/>
    <mergeCell ref="C223:E223"/>
    <mergeCell ref="H223:I223"/>
    <mergeCell ref="C224:E224"/>
    <mergeCell ref="H224:I224"/>
    <mergeCell ref="C216:E216"/>
    <mergeCell ref="H216:I216"/>
    <mergeCell ref="C217:E217"/>
    <mergeCell ref="H217:I217"/>
    <mergeCell ref="C220:F220"/>
    <mergeCell ref="G220:H220"/>
    <mergeCell ref="I220:K220"/>
    <mergeCell ref="C210:E210"/>
    <mergeCell ref="H210:I210"/>
    <mergeCell ref="C213:F213"/>
    <mergeCell ref="G213:H213"/>
    <mergeCell ref="I213:K213"/>
    <mergeCell ref="C215:E215"/>
    <mergeCell ref="H215:I215"/>
    <mergeCell ref="C206:F206"/>
    <mergeCell ref="G206:H206"/>
    <mergeCell ref="I206:K206"/>
    <mergeCell ref="C208:E208"/>
    <mergeCell ref="H208:I208"/>
    <mergeCell ref="C209:E209"/>
    <mergeCell ref="H209:I209"/>
    <mergeCell ref="C201:E201"/>
    <mergeCell ref="H201:I201"/>
    <mergeCell ref="C202:E202"/>
    <mergeCell ref="H202:I202"/>
    <mergeCell ref="C203:E203"/>
    <mergeCell ref="H203:I203"/>
    <mergeCell ref="C195:E195"/>
    <mergeCell ref="H195:I195"/>
    <mergeCell ref="C196:E196"/>
    <mergeCell ref="H196:I196"/>
    <mergeCell ref="C199:F199"/>
    <mergeCell ref="G199:H199"/>
    <mergeCell ref="I199:K199"/>
    <mergeCell ref="C189:E189"/>
    <mergeCell ref="H189:I189"/>
    <mergeCell ref="C192:F192"/>
    <mergeCell ref="G192:H192"/>
    <mergeCell ref="I192:K192"/>
    <mergeCell ref="C194:E194"/>
    <mergeCell ref="H194:I194"/>
    <mergeCell ref="C185:F185"/>
    <mergeCell ref="G185:H185"/>
    <mergeCell ref="I185:K185"/>
    <mergeCell ref="C187:E187"/>
    <mergeCell ref="H187:I187"/>
    <mergeCell ref="C188:E188"/>
    <mergeCell ref="H188:I188"/>
    <mergeCell ref="C180:E180"/>
    <mergeCell ref="H180:I180"/>
    <mergeCell ref="C181:E181"/>
    <mergeCell ref="H181:I181"/>
    <mergeCell ref="C182:E182"/>
    <mergeCell ref="H182:I182"/>
    <mergeCell ref="C174:E174"/>
    <mergeCell ref="H174:I174"/>
    <mergeCell ref="C175:E175"/>
    <mergeCell ref="H175:I175"/>
    <mergeCell ref="C178:F178"/>
    <mergeCell ref="G178:H178"/>
    <mergeCell ref="I178:K178"/>
    <mergeCell ref="C168:E168"/>
    <mergeCell ref="H168:I168"/>
    <mergeCell ref="C171:F171"/>
    <mergeCell ref="G171:H171"/>
    <mergeCell ref="I171:K171"/>
    <mergeCell ref="C173:E173"/>
    <mergeCell ref="H173:I173"/>
    <mergeCell ref="C164:F164"/>
    <mergeCell ref="G164:H164"/>
    <mergeCell ref="I164:K164"/>
    <mergeCell ref="C166:E166"/>
    <mergeCell ref="H166:I166"/>
    <mergeCell ref="C167:E167"/>
    <mergeCell ref="H167:I167"/>
    <mergeCell ref="C159:E159"/>
    <mergeCell ref="H159:I159"/>
    <mergeCell ref="C160:E160"/>
    <mergeCell ref="H160:I160"/>
    <mergeCell ref="C161:E161"/>
    <mergeCell ref="H161:I161"/>
    <mergeCell ref="C153:E153"/>
    <mergeCell ref="H153:I153"/>
    <mergeCell ref="C154:E154"/>
    <mergeCell ref="H154:I154"/>
    <mergeCell ref="C157:F157"/>
    <mergeCell ref="G157:H157"/>
    <mergeCell ref="I157:K157"/>
    <mergeCell ref="C147:E147"/>
    <mergeCell ref="H147:I147"/>
    <mergeCell ref="C150:F150"/>
    <mergeCell ref="G150:H150"/>
    <mergeCell ref="I150:K150"/>
    <mergeCell ref="C152:E152"/>
    <mergeCell ref="H152:I152"/>
    <mergeCell ref="C143:F143"/>
    <mergeCell ref="G143:H143"/>
    <mergeCell ref="I143:K143"/>
    <mergeCell ref="C145:E145"/>
    <mergeCell ref="H145:I145"/>
    <mergeCell ref="C146:E146"/>
    <mergeCell ref="H146:I146"/>
    <mergeCell ref="C138:E138"/>
    <mergeCell ref="H138:I138"/>
    <mergeCell ref="C139:E139"/>
    <mergeCell ref="H139:I139"/>
    <mergeCell ref="C140:E140"/>
    <mergeCell ref="H140:I140"/>
    <mergeCell ref="C132:E132"/>
    <mergeCell ref="H132:I132"/>
    <mergeCell ref="C133:E133"/>
    <mergeCell ref="H133:I133"/>
    <mergeCell ref="C136:F136"/>
    <mergeCell ref="G136:H136"/>
    <mergeCell ref="I136:K136"/>
    <mergeCell ref="C126:E126"/>
    <mergeCell ref="H126:I126"/>
    <mergeCell ref="C129:F129"/>
    <mergeCell ref="G129:H129"/>
    <mergeCell ref="I129:K129"/>
    <mergeCell ref="C131:E131"/>
    <mergeCell ref="H131:I131"/>
    <mergeCell ref="C122:F122"/>
    <mergeCell ref="G122:H122"/>
    <mergeCell ref="I122:K122"/>
    <mergeCell ref="C124:E124"/>
    <mergeCell ref="H124:I124"/>
    <mergeCell ref="C125:E125"/>
    <mergeCell ref="H125:I125"/>
    <mergeCell ref="C117:E117"/>
    <mergeCell ref="H117:I117"/>
    <mergeCell ref="C118:E118"/>
    <mergeCell ref="H118:I118"/>
    <mergeCell ref="C119:E119"/>
    <mergeCell ref="H119:I119"/>
    <mergeCell ref="C111:E111"/>
    <mergeCell ref="H111:I111"/>
    <mergeCell ref="C112:E112"/>
    <mergeCell ref="H112:I112"/>
    <mergeCell ref="C115:F115"/>
    <mergeCell ref="G115:H115"/>
    <mergeCell ref="I115:K115"/>
    <mergeCell ref="C105:E105"/>
    <mergeCell ref="H105:I105"/>
    <mergeCell ref="C108:F108"/>
    <mergeCell ref="G108:H108"/>
    <mergeCell ref="I108:K108"/>
    <mergeCell ref="C110:E110"/>
    <mergeCell ref="H110:I110"/>
    <mergeCell ref="C101:F101"/>
    <mergeCell ref="G101:H101"/>
    <mergeCell ref="I101:K101"/>
    <mergeCell ref="C103:E103"/>
    <mergeCell ref="H103:I103"/>
    <mergeCell ref="C104:E104"/>
    <mergeCell ref="H104:I104"/>
    <mergeCell ref="C96:E96"/>
    <mergeCell ref="H96:I96"/>
    <mergeCell ref="C97:E97"/>
    <mergeCell ref="H97:I97"/>
    <mergeCell ref="C98:E98"/>
    <mergeCell ref="H98:I98"/>
    <mergeCell ref="C90:E90"/>
    <mergeCell ref="H90:I90"/>
    <mergeCell ref="C91:E91"/>
    <mergeCell ref="H91:I91"/>
    <mergeCell ref="C94:F94"/>
    <mergeCell ref="G94:H94"/>
    <mergeCell ref="I94:K94"/>
    <mergeCell ref="C84:E84"/>
    <mergeCell ref="H84:I84"/>
    <mergeCell ref="C87:F87"/>
    <mergeCell ref="G87:H87"/>
    <mergeCell ref="I87:K87"/>
    <mergeCell ref="C89:E89"/>
    <mergeCell ref="H89:I89"/>
    <mergeCell ref="C80:F80"/>
    <mergeCell ref="G80:H80"/>
    <mergeCell ref="I80:K80"/>
    <mergeCell ref="C82:E82"/>
    <mergeCell ref="H82:I82"/>
    <mergeCell ref="C83:E83"/>
    <mergeCell ref="H83:I83"/>
    <mergeCell ref="C75:E75"/>
    <mergeCell ref="H75:I75"/>
    <mergeCell ref="C76:E76"/>
    <mergeCell ref="H76:I76"/>
    <mergeCell ref="C77:E77"/>
    <mergeCell ref="H77:I77"/>
    <mergeCell ref="C69:D69"/>
    <mergeCell ref="H69:I69"/>
    <mergeCell ref="C70:D70"/>
    <mergeCell ref="H70:I70"/>
    <mergeCell ref="C72:F72"/>
    <mergeCell ref="C73:F73"/>
    <mergeCell ref="G73:H73"/>
    <mergeCell ref="I73:K73"/>
    <mergeCell ref="C62:D62"/>
    <mergeCell ref="H62:I62"/>
    <mergeCell ref="C66:F66"/>
    <mergeCell ref="G66:H66"/>
    <mergeCell ref="I66:K66"/>
    <mergeCell ref="C68:D68"/>
    <mergeCell ref="H68:I68"/>
    <mergeCell ref="C56:D56"/>
    <mergeCell ref="H56:I56"/>
    <mergeCell ref="C60:D60"/>
    <mergeCell ref="H60:I60"/>
    <mergeCell ref="C61:D61"/>
    <mergeCell ref="H61:I61"/>
    <mergeCell ref="C50:D50"/>
    <mergeCell ref="H50:I50"/>
    <mergeCell ref="C54:D54"/>
    <mergeCell ref="H54:I54"/>
    <mergeCell ref="C55:D55"/>
    <mergeCell ref="H55:I55"/>
    <mergeCell ref="C44:D44"/>
    <mergeCell ref="H44:I44"/>
    <mergeCell ref="C48:D48"/>
    <mergeCell ref="H48:I48"/>
    <mergeCell ref="C49:D49"/>
    <mergeCell ref="H49:I49"/>
    <mergeCell ref="C38:D38"/>
    <mergeCell ref="H38:I38"/>
    <mergeCell ref="C42:D42"/>
    <mergeCell ref="H42:I42"/>
    <mergeCell ref="C43:D43"/>
    <mergeCell ref="H43:I43"/>
    <mergeCell ref="C32:D32"/>
    <mergeCell ref="H32:I32"/>
    <mergeCell ref="C36:D36"/>
    <mergeCell ref="H36:I36"/>
    <mergeCell ref="C37:D37"/>
    <mergeCell ref="H37:I37"/>
    <mergeCell ref="C30:D30"/>
    <mergeCell ref="H30:I30"/>
    <mergeCell ref="C31:D31"/>
    <mergeCell ref="H31:I31"/>
    <mergeCell ref="C20:D20"/>
    <mergeCell ref="H20:I20"/>
    <mergeCell ref="C24:D24"/>
    <mergeCell ref="H24:I24"/>
    <mergeCell ref="C25:D25"/>
    <mergeCell ref="H25:I25"/>
    <mergeCell ref="C19:D19"/>
    <mergeCell ref="H19:I19"/>
    <mergeCell ref="C8:D8"/>
    <mergeCell ref="H8:I8"/>
    <mergeCell ref="C12:D12"/>
    <mergeCell ref="H12:I12"/>
    <mergeCell ref="C13:D13"/>
    <mergeCell ref="H13:I13"/>
    <mergeCell ref="C26:D26"/>
    <mergeCell ref="H26:I26"/>
    <mergeCell ref="B1:J1"/>
    <mergeCell ref="H2:J2"/>
    <mergeCell ref="C6:D6"/>
    <mergeCell ref="H6:I6"/>
    <mergeCell ref="C7:D7"/>
    <mergeCell ref="H7:I7"/>
    <mergeCell ref="C14:D14"/>
    <mergeCell ref="H14:I14"/>
    <mergeCell ref="C18:D18"/>
    <mergeCell ref="H18:I18"/>
  </mergeCells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2" sqref="G22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05" t="s">
        <v>97</v>
      </c>
      <c r="D3" s="234" t="str">
        <f ca="1">RIGHT(CELL("filename",D3),LEN(CELL("filename",D3))-FIND("]",CELL("filename",D3)))</f>
        <v>石川</v>
      </c>
      <c r="E3" s="234"/>
      <c r="F3" s="104"/>
      <c r="G3" s="106" t="s">
        <v>83</v>
      </c>
      <c r="H3" s="107">
        <f>SUM(D13:D212)</f>
        <v>0</v>
      </c>
      <c r="I3" s="108" t="s">
        <v>90</v>
      </c>
    </row>
    <row r="4" spans="2:11" ht="15" customHeight="1" x14ac:dyDescent="0.25">
      <c r="C4" s="103"/>
      <c r="D4" s="104"/>
      <c r="E4" s="104"/>
      <c r="F4" s="104"/>
      <c r="G4" s="106" t="s">
        <v>84</v>
      </c>
      <c r="H4" s="107">
        <f>SUM(E13:E212)</f>
        <v>0</v>
      </c>
      <c r="I4" s="108" t="s">
        <v>90</v>
      </c>
    </row>
    <row r="5" spans="2:11" ht="15" customHeight="1" x14ac:dyDescent="0.25">
      <c r="C5" s="105" t="s">
        <v>76</v>
      </c>
      <c r="D5" s="232"/>
      <c r="E5" s="232"/>
      <c r="F5" s="104"/>
      <c r="G5" s="106" t="s">
        <v>85</v>
      </c>
      <c r="H5" s="107">
        <f>SUM(H3:H4)</f>
        <v>0</v>
      </c>
      <c r="I5" s="108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05" t="s">
        <v>94</v>
      </c>
      <c r="D7" s="235">
        <f>COUNTIF(D13:D212,$G$1)</f>
        <v>0</v>
      </c>
      <c r="E7" s="235"/>
      <c r="F7" s="104"/>
      <c r="G7" s="105" t="s">
        <v>77</v>
      </c>
      <c r="H7" s="109">
        <f>COUNT(D13:D212)</f>
        <v>0</v>
      </c>
      <c r="I7" s="108" t="s">
        <v>95</v>
      </c>
    </row>
    <row r="8" spans="2:11" x14ac:dyDescent="0.25">
      <c r="C8" s="105" t="s">
        <v>92</v>
      </c>
      <c r="D8" s="235">
        <f>COUNTIF(E13:E212,$G$1)</f>
        <v>0</v>
      </c>
      <c r="E8" s="235"/>
      <c r="F8" s="104"/>
      <c r="G8" s="105" t="s">
        <v>78</v>
      </c>
      <c r="H8" s="109">
        <f>COUNT(E13:E212)</f>
        <v>0</v>
      </c>
      <c r="I8" s="108" t="s">
        <v>95</v>
      </c>
    </row>
    <row r="9" spans="2:11" x14ac:dyDescent="0.25">
      <c r="C9" s="105" t="s">
        <v>93</v>
      </c>
      <c r="D9" s="235">
        <f>SUM(K13:K212)</f>
        <v>0</v>
      </c>
      <c r="E9" s="235"/>
      <c r="F9" s="104"/>
      <c r="G9" s="105" t="s">
        <v>79</v>
      </c>
      <c r="H9" s="109">
        <f>COUNTA(C13:C212)</f>
        <v>0</v>
      </c>
      <c r="I9" s="108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1" sqref="G21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05" t="s">
        <v>97</v>
      </c>
      <c r="D3" s="234" t="str">
        <f ca="1">RIGHT(CELL("filename",D3),LEN(CELL("filename",D3))-FIND("]",CELL("filename",D3)))</f>
        <v>福井</v>
      </c>
      <c r="E3" s="234"/>
      <c r="F3" s="104"/>
      <c r="G3" s="106" t="s">
        <v>83</v>
      </c>
      <c r="H3" s="107">
        <f>SUM(D13:D212)</f>
        <v>0</v>
      </c>
      <c r="I3" s="108" t="s">
        <v>90</v>
      </c>
    </row>
    <row r="4" spans="2:11" ht="15" customHeight="1" x14ac:dyDescent="0.25">
      <c r="C4" s="103"/>
      <c r="D4" s="104"/>
      <c r="E4" s="104"/>
      <c r="F4" s="104"/>
      <c r="G4" s="106" t="s">
        <v>84</v>
      </c>
      <c r="H4" s="107">
        <f>SUM(E13:E212)</f>
        <v>0</v>
      </c>
      <c r="I4" s="108" t="s">
        <v>90</v>
      </c>
    </row>
    <row r="5" spans="2:11" ht="15" customHeight="1" x14ac:dyDescent="0.25">
      <c r="C5" s="105" t="s">
        <v>76</v>
      </c>
      <c r="D5" s="232"/>
      <c r="E5" s="232"/>
      <c r="F5" s="104"/>
      <c r="G5" s="106" t="s">
        <v>85</v>
      </c>
      <c r="H5" s="107">
        <f>SUM(H3:H4)</f>
        <v>0</v>
      </c>
      <c r="I5" s="108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05" t="s">
        <v>94</v>
      </c>
      <c r="D7" s="235">
        <f>COUNTIF(D13:D212,$G$1)</f>
        <v>0</v>
      </c>
      <c r="E7" s="235"/>
      <c r="F7" s="104"/>
      <c r="G7" s="105" t="s">
        <v>77</v>
      </c>
      <c r="H7" s="109">
        <f>COUNT(D13:D212)</f>
        <v>0</v>
      </c>
      <c r="I7" s="108" t="s">
        <v>95</v>
      </c>
    </row>
    <row r="8" spans="2:11" x14ac:dyDescent="0.25">
      <c r="C8" s="105" t="s">
        <v>92</v>
      </c>
      <c r="D8" s="235">
        <f>COUNTIF(E13:E212,$G$1)</f>
        <v>0</v>
      </c>
      <c r="E8" s="235"/>
      <c r="F8" s="104"/>
      <c r="G8" s="105" t="s">
        <v>78</v>
      </c>
      <c r="H8" s="109">
        <f>COUNT(E13:E212)</f>
        <v>0</v>
      </c>
      <c r="I8" s="108" t="s">
        <v>95</v>
      </c>
    </row>
    <row r="9" spans="2:11" x14ac:dyDescent="0.25">
      <c r="C9" s="105" t="s">
        <v>93</v>
      </c>
      <c r="D9" s="235">
        <f>SUM(K13:K212)</f>
        <v>0</v>
      </c>
      <c r="E9" s="235"/>
      <c r="F9" s="104"/>
      <c r="G9" s="105" t="s">
        <v>79</v>
      </c>
      <c r="H9" s="109">
        <f>COUNTA(C13:C212)</f>
        <v>0</v>
      </c>
      <c r="I9" s="108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2" sqref="G22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05" t="s">
        <v>97</v>
      </c>
      <c r="D3" s="234" t="str">
        <f ca="1">RIGHT(CELL("filename",D3),LEN(CELL("filename",D3))-FIND("]",CELL("filename",D3)))</f>
        <v>長野</v>
      </c>
      <c r="E3" s="234"/>
      <c r="F3" s="104"/>
      <c r="G3" s="106" t="s">
        <v>83</v>
      </c>
      <c r="H3" s="107">
        <f>SUM(D13:D212)</f>
        <v>0</v>
      </c>
      <c r="I3" s="108" t="s">
        <v>90</v>
      </c>
    </row>
    <row r="4" spans="2:11" ht="15" customHeight="1" x14ac:dyDescent="0.25">
      <c r="C4" s="103"/>
      <c r="D4" s="104"/>
      <c r="E4" s="104"/>
      <c r="F4" s="104"/>
      <c r="G4" s="106" t="s">
        <v>84</v>
      </c>
      <c r="H4" s="107">
        <f>SUM(E13:E212)</f>
        <v>0</v>
      </c>
      <c r="I4" s="108" t="s">
        <v>90</v>
      </c>
    </row>
    <row r="5" spans="2:11" ht="15" customHeight="1" x14ac:dyDescent="0.25">
      <c r="C5" s="105" t="s">
        <v>76</v>
      </c>
      <c r="D5" s="232"/>
      <c r="E5" s="232"/>
      <c r="F5" s="104"/>
      <c r="G5" s="106" t="s">
        <v>85</v>
      </c>
      <c r="H5" s="107">
        <f>SUM(H3:H4)</f>
        <v>0</v>
      </c>
      <c r="I5" s="108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05" t="s">
        <v>94</v>
      </c>
      <c r="D7" s="235">
        <f>COUNTIF(D13:D212,$G$1)</f>
        <v>0</v>
      </c>
      <c r="E7" s="235"/>
      <c r="F7" s="104"/>
      <c r="G7" s="105" t="s">
        <v>77</v>
      </c>
      <c r="H7" s="109">
        <f>COUNT(D13:D212)</f>
        <v>0</v>
      </c>
      <c r="I7" s="108" t="s">
        <v>95</v>
      </c>
    </row>
    <row r="8" spans="2:11" x14ac:dyDescent="0.25">
      <c r="C8" s="105" t="s">
        <v>92</v>
      </c>
      <c r="D8" s="235">
        <f>COUNTIF(E13:E212,$G$1)</f>
        <v>0</v>
      </c>
      <c r="E8" s="235"/>
      <c r="F8" s="104"/>
      <c r="G8" s="105" t="s">
        <v>78</v>
      </c>
      <c r="H8" s="109">
        <f>COUNT(E13:E212)</f>
        <v>0</v>
      </c>
      <c r="I8" s="108" t="s">
        <v>95</v>
      </c>
    </row>
    <row r="9" spans="2:11" x14ac:dyDescent="0.25">
      <c r="C9" s="105" t="s">
        <v>93</v>
      </c>
      <c r="D9" s="235">
        <f>SUM(K13:K212)</f>
        <v>0</v>
      </c>
      <c r="E9" s="235"/>
      <c r="F9" s="104"/>
      <c r="G9" s="105" t="s">
        <v>79</v>
      </c>
      <c r="H9" s="109">
        <f>COUNTA(C13:C212)</f>
        <v>0</v>
      </c>
      <c r="I9" s="108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10" t="s">
        <v>98</v>
      </c>
      <c r="D3" s="236" t="str">
        <f ca="1">RIGHT(CELL("filename",D3),LEN(CELL("filename",D3))-FIND("]",CELL("filename",D3)))</f>
        <v>岐阜</v>
      </c>
      <c r="E3" s="236"/>
      <c r="F3" s="104"/>
      <c r="G3" s="111" t="s">
        <v>83</v>
      </c>
      <c r="H3" s="112">
        <f>SUM(D13:D212)</f>
        <v>0</v>
      </c>
      <c r="I3" s="113" t="s">
        <v>90</v>
      </c>
    </row>
    <row r="4" spans="2:11" ht="15" customHeight="1" x14ac:dyDescent="0.25">
      <c r="C4" s="103"/>
      <c r="D4" s="104"/>
      <c r="E4" s="104"/>
      <c r="F4" s="104"/>
      <c r="G4" s="111" t="s">
        <v>84</v>
      </c>
      <c r="H4" s="112">
        <f>SUM(E13:E212)</f>
        <v>0</v>
      </c>
      <c r="I4" s="113" t="s">
        <v>90</v>
      </c>
    </row>
    <row r="5" spans="2:11" ht="15" customHeight="1" x14ac:dyDescent="0.25">
      <c r="C5" s="110" t="s">
        <v>76</v>
      </c>
      <c r="D5" s="232"/>
      <c r="E5" s="232"/>
      <c r="F5" s="104"/>
      <c r="G5" s="111" t="s">
        <v>85</v>
      </c>
      <c r="H5" s="112">
        <f>SUM(H3:H4)</f>
        <v>0</v>
      </c>
      <c r="I5" s="113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10" t="s">
        <v>94</v>
      </c>
      <c r="D7" s="237">
        <f>COUNTIF(D13:D212,$G$1)</f>
        <v>0</v>
      </c>
      <c r="E7" s="237"/>
      <c r="F7" s="104"/>
      <c r="G7" s="110" t="s">
        <v>77</v>
      </c>
      <c r="H7" s="114">
        <f>COUNT(D13:D212)</f>
        <v>0</v>
      </c>
      <c r="I7" s="113" t="s">
        <v>95</v>
      </c>
    </row>
    <row r="8" spans="2:11" x14ac:dyDescent="0.25">
      <c r="C8" s="110" t="s">
        <v>92</v>
      </c>
      <c r="D8" s="237">
        <f>COUNTIF(E13:E212,$G$1)</f>
        <v>0</v>
      </c>
      <c r="E8" s="237"/>
      <c r="F8" s="104"/>
      <c r="G8" s="110" t="s">
        <v>78</v>
      </c>
      <c r="H8" s="114">
        <f>COUNT(E13:E212)</f>
        <v>0</v>
      </c>
      <c r="I8" s="113" t="s">
        <v>95</v>
      </c>
    </row>
    <row r="9" spans="2:11" x14ac:dyDescent="0.25">
      <c r="C9" s="110" t="s">
        <v>93</v>
      </c>
      <c r="D9" s="237">
        <f>SUM(K13:K212)</f>
        <v>0</v>
      </c>
      <c r="E9" s="237"/>
      <c r="F9" s="104"/>
      <c r="G9" s="110" t="s">
        <v>79</v>
      </c>
      <c r="H9" s="114">
        <f>COUNTA(C13:C212)</f>
        <v>0</v>
      </c>
      <c r="I9" s="113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J25" sqref="J25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10" t="s">
        <v>98</v>
      </c>
      <c r="D3" s="236" t="str">
        <f ca="1">RIGHT(CELL("filename",D3),LEN(CELL("filename",D3))-FIND("]",CELL("filename",D3)))</f>
        <v>静岡</v>
      </c>
      <c r="E3" s="236"/>
      <c r="F3" s="104"/>
      <c r="G3" s="111" t="s">
        <v>83</v>
      </c>
      <c r="H3" s="112">
        <f>SUM(D13:D212)</f>
        <v>0</v>
      </c>
      <c r="I3" s="113" t="s">
        <v>90</v>
      </c>
    </row>
    <row r="4" spans="2:11" ht="15" customHeight="1" x14ac:dyDescent="0.25">
      <c r="C4" s="103"/>
      <c r="D4" s="104"/>
      <c r="E4" s="104"/>
      <c r="F4" s="104"/>
      <c r="G4" s="111" t="s">
        <v>84</v>
      </c>
      <c r="H4" s="112">
        <f>SUM(E13:E212)</f>
        <v>0</v>
      </c>
      <c r="I4" s="113" t="s">
        <v>90</v>
      </c>
    </row>
    <row r="5" spans="2:11" ht="15" customHeight="1" x14ac:dyDescent="0.25">
      <c r="C5" s="110" t="s">
        <v>76</v>
      </c>
      <c r="D5" s="232"/>
      <c r="E5" s="232"/>
      <c r="F5" s="104"/>
      <c r="G5" s="111" t="s">
        <v>85</v>
      </c>
      <c r="H5" s="112">
        <f>SUM(H3:H4)</f>
        <v>0</v>
      </c>
      <c r="I5" s="113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10" t="s">
        <v>94</v>
      </c>
      <c r="D7" s="237">
        <f>COUNTIF(D13:D212,$G$1)</f>
        <v>0</v>
      </c>
      <c r="E7" s="237"/>
      <c r="F7" s="104"/>
      <c r="G7" s="110" t="s">
        <v>77</v>
      </c>
      <c r="H7" s="114">
        <f>COUNT(D13:D212)</f>
        <v>0</v>
      </c>
      <c r="I7" s="113" t="s">
        <v>95</v>
      </c>
    </row>
    <row r="8" spans="2:11" x14ac:dyDescent="0.25">
      <c r="C8" s="110" t="s">
        <v>92</v>
      </c>
      <c r="D8" s="237">
        <f>COUNTIF(E13:E212,$G$1)</f>
        <v>0</v>
      </c>
      <c r="E8" s="237"/>
      <c r="F8" s="104"/>
      <c r="G8" s="110" t="s">
        <v>78</v>
      </c>
      <c r="H8" s="114">
        <f>COUNT(E13:E212)</f>
        <v>0</v>
      </c>
      <c r="I8" s="113" t="s">
        <v>95</v>
      </c>
    </row>
    <row r="9" spans="2:11" x14ac:dyDescent="0.25">
      <c r="C9" s="110" t="s">
        <v>93</v>
      </c>
      <c r="D9" s="237">
        <f>SUM(K13:K212)</f>
        <v>0</v>
      </c>
      <c r="E9" s="237"/>
      <c r="F9" s="104"/>
      <c r="G9" s="110" t="s">
        <v>79</v>
      </c>
      <c r="H9" s="114">
        <f>COUNTA(C13:C212)</f>
        <v>0</v>
      </c>
      <c r="I9" s="113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10" t="s">
        <v>98</v>
      </c>
      <c r="D3" s="236" t="str">
        <f ca="1">RIGHT(CELL("filename",D3),LEN(CELL("filename",D3))-FIND("]",CELL("filename",D3)))</f>
        <v>愛知</v>
      </c>
      <c r="E3" s="236"/>
      <c r="F3" s="104"/>
      <c r="G3" s="111" t="s">
        <v>83</v>
      </c>
      <c r="H3" s="112">
        <f>SUM(D13:D212)</f>
        <v>0</v>
      </c>
      <c r="I3" s="113" t="s">
        <v>90</v>
      </c>
    </row>
    <row r="4" spans="2:11" ht="15" customHeight="1" x14ac:dyDescent="0.25">
      <c r="C4" s="103"/>
      <c r="D4" s="104"/>
      <c r="E4" s="104"/>
      <c r="F4" s="104"/>
      <c r="G4" s="111" t="s">
        <v>84</v>
      </c>
      <c r="H4" s="112">
        <f>SUM(E13:E212)</f>
        <v>0</v>
      </c>
      <c r="I4" s="113" t="s">
        <v>90</v>
      </c>
    </row>
    <row r="5" spans="2:11" ht="15" customHeight="1" x14ac:dyDescent="0.25">
      <c r="C5" s="110" t="s">
        <v>76</v>
      </c>
      <c r="D5" s="232"/>
      <c r="E5" s="232"/>
      <c r="F5" s="104"/>
      <c r="G5" s="111" t="s">
        <v>85</v>
      </c>
      <c r="H5" s="112">
        <f>SUM(H3:H4)</f>
        <v>0</v>
      </c>
      <c r="I5" s="113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10" t="s">
        <v>94</v>
      </c>
      <c r="D7" s="237">
        <f>COUNTIF(D13:D212,$G$1)</f>
        <v>0</v>
      </c>
      <c r="E7" s="237"/>
      <c r="F7" s="104"/>
      <c r="G7" s="110" t="s">
        <v>77</v>
      </c>
      <c r="H7" s="114">
        <f>COUNT(D13:D212)</f>
        <v>0</v>
      </c>
      <c r="I7" s="113" t="s">
        <v>95</v>
      </c>
    </row>
    <row r="8" spans="2:11" x14ac:dyDescent="0.25">
      <c r="C8" s="110" t="s">
        <v>92</v>
      </c>
      <c r="D8" s="237">
        <f>COUNTIF(E13:E212,$G$1)</f>
        <v>0</v>
      </c>
      <c r="E8" s="237"/>
      <c r="F8" s="104"/>
      <c r="G8" s="110" t="s">
        <v>78</v>
      </c>
      <c r="H8" s="114">
        <f>COUNT(E13:E212)</f>
        <v>0</v>
      </c>
      <c r="I8" s="113" t="s">
        <v>95</v>
      </c>
    </row>
    <row r="9" spans="2:11" x14ac:dyDescent="0.25">
      <c r="C9" s="110" t="s">
        <v>93</v>
      </c>
      <c r="D9" s="237">
        <f>SUM(K13:K212)</f>
        <v>0</v>
      </c>
      <c r="E9" s="237"/>
      <c r="F9" s="104"/>
      <c r="G9" s="110" t="s">
        <v>79</v>
      </c>
      <c r="H9" s="114">
        <f>COUNTA(C13:C212)</f>
        <v>0</v>
      </c>
      <c r="I9" s="113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10" t="s">
        <v>98</v>
      </c>
      <c r="D3" s="236" t="str">
        <f ca="1">RIGHT(CELL("filename",D3),LEN(CELL("filename",D3))-FIND("]",CELL("filename",D3)))</f>
        <v>三重</v>
      </c>
      <c r="E3" s="236"/>
      <c r="F3" s="104"/>
      <c r="G3" s="111" t="s">
        <v>83</v>
      </c>
      <c r="H3" s="112">
        <f>SUM(D13:D212)</f>
        <v>0</v>
      </c>
      <c r="I3" s="113" t="s">
        <v>90</v>
      </c>
    </row>
    <row r="4" spans="2:11" ht="15" customHeight="1" x14ac:dyDescent="0.25">
      <c r="C4" s="103"/>
      <c r="D4" s="104"/>
      <c r="E4" s="104"/>
      <c r="F4" s="104"/>
      <c r="G4" s="111" t="s">
        <v>84</v>
      </c>
      <c r="H4" s="112">
        <f>SUM(E13:E212)</f>
        <v>0</v>
      </c>
      <c r="I4" s="113" t="s">
        <v>90</v>
      </c>
    </row>
    <row r="5" spans="2:11" ht="15" customHeight="1" x14ac:dyDescent="0.25">
      <c r="C5" s="110" t="s">
        <v>76</v>
      </c>
      <c r="D5" s="232"/>
      <c r="E5" s="232"/>
      <c r="F5" s="104"/>
      <c r="G5" s="111" t="s">
        <v>85</v>
      </c>
      <c r="H5" s="112">
        <f>SUM(H3:H4)</f>
        <v>0</v>
      </c>
      <c r="I5" s="113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10" t="s">
        <v>94</v>
      </c>
      <c r="D7" s="237">
        <f>COUNTIF(D13:D212,$G$1)</f>
        <v>0</v>
      </c>
      <c r="E7" s="237"/>
      <c r="F7" s="104"/>
      <c r="G7" s="110" t="s">
        <v>77</v>
      </c>
      <c r="H7" s="114">
        <f>COUNT(D13:D212)</f>
        <v>0</v>
      </c>
      <c r="I7" s="113" t="s">
        <v>95</v>
      </c>
    </row>
    <row r="8" spans="2:11" x14ac:dyDescent="0.25">
      <c r="C8" s="110" t="s">
        <v>92</v>
      </c>
      <c r="D8" s="237">
        <f>COUNTIF(E13:E212,$G$1)</f>
        <v>0</v>
      </c>
      <c r="E8" s="237"/>
      <c r="F8" s="104"/>
      <c r="G8" s="110" t="s">
        <v>78</v>
      </c>
      <c r="H8" s="114">
        <f>COUNT(E13:E212)</f>
        <v>0</v>
      </c>
      <c r="I8" s="113" t="s">
        <v>95</v>
      </c>
    </row>
    <row r="9" spans="2:11" x14ac:dyDescent="0.25">
      <c r="C9" s="110" t="s">
        <v>93</v>
      </c>
      <c r="D9" s="237">
        <f>SUM(K13:K212)</f>
        <v>0</v>
      </c>
      <c r="E9" s="237"/>
      <c r="F9" s="104"/>
      <c r="G9" s="110" t="s">
        <v>79</v>
      </c>
      <c r="H9" s="114">
        <f>COUNTA(C13:C212)</f>
        <v>0</v>
      </c>
      <c r="I9" s="113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88" t="s">
        <v>99</v>
      </c>
      <c r="D3" s="238" t="str">
        <f ca="1">RIGHT(CELL("filename",D3),LEN(CELL("filename",D3))-FIND("]",CELL("filename",D3)))</f>
        <v>滋賀</v>
      </c>
      <c r="E3" s="238"/>
      <c r="F3" s="104"/>
      <c r="G3" s="89" t="s">
        <v>83</v>
      </c>
      <c r="H3" s="90">
        <f>SUM(D13:D212)</f>
        <v>0</v>
      </c>
      <c r="I3" s="91" t="s">
        <v>90</v>
      </c>
    </row>
    <row r="4" spans="2:11" ht="15" customHeight="1" x14ac:dyDescent="0.25">
      <c r="C4" s="103"/>
      <c r="D4" s="104"/>
      <c r="E4" s="104"/>
      <c r="F4" s="104"/>
      <c r="G4" s="89" t="s">
        <v>84</v>
      </c>
      <c r="H4" s="90">
        <f>SUM(E13:E212)</f>
        <v>0</v>
      </c>
      <c r="I4" s="91" t="s">
        <v>90</v>
      </c>
    </row>
    <row r="5" spans="2:11" ht="15" customHeight="1" x14ac:dyDescent="0.25">
      <c r="C5" s="88" t="s">
        <v>76</v>
      </c>
      <c r="D5" s="232"/>
      <c r="E5" s="232"/>
      <c r="F5" s="104"/>
      <c r="G5" s="89" t="s">
        <v>85</v>
      </c>
      <c r="H5" s="90">
        <f>SUM(H3:H4)</f>
        <v>0</v>
      </c>
      <c r="I5" s="9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88" t="s">
        <v>94</v>
      </c>
      <c r="D7" s="239">
        <f>COUNTIF(D13:D212,$G$1)</f>
        <v>0</v>
      </c>
      <c r="E7" s="239"/>
      <c r="F7" s="104"/>
      <c r="G7" s="88" t="s">
        <v>77</v>
      </c>
      <c r="H7" s="92">
        <f>COUNT(D13:D212)</f>
        <v>0</v>
      </c>
      <c r="I7" s="91" t="s">
        <v>95</v>
      </c>
    </row>
    <row r="8" spans="2:11" x14ac:dyDescent="0.25">
      <c r="C8" s="88" t="s">
        <v>92</v>
      </c>
      <c r="D8" s="239">
        <f>COUNTIF(E13:E212,$G$1)</f>
        <v>0</v>
      </c>
      <c r="E8" s="239"/>
      <c r="F8" s="104"/>
      <c r="G8" s="88" t="s">
        <v>78</v>
      </c>
      <c r="H8" s="92">
        <f>COUNT(E13:E212)</f>
        <v>0</v>
      </c>
      <c r="I8" s="91" t="s">
        <v>95</v>
      </c>
    </row>
    <row r="9" spans="2:11" x14ac:dyDescent="0.25">
      <c r="C9" s="88" t="s">
        <v>93</v>
      </c>
      <c r="D9" s="239">
        <f>SUM(K13:K212)</f>
        <v>0</v>
      </c>
      <c r="E9" s="239"/>
      <c r="F9" s="104"/>
      <c r="G9" s="88" t="s">
        <v>79</v>
      </c>
      <c r="H9" s="92">
        <f>COUNTA(C13:C212)</f>
        <v>0</v>
      </c>
      <c r="I9" s="9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1" sqref="G21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88" t="s">
        <v>99</v>
      </c>
      <c r="D3" s="238" t="str">
        <f ca="1">RIGHT(CELL("filename",D3),LEN(CELL("filename",D3))-FIND("]",CELL("filename",D3)))</f>
        <v>京都</v>
      </c>
      <c r="E3" s="238"/>
      <c r="F3" s="104"/>
      <c r="G3" s="89" t="s">
        <v>83</v>
      </c>
      <c r="H3" s="90">
        <f>SUM(D13:D212)</f>
        <v>0</v>
      </c>
      <c r="I3" s="91" t="s">
        <v>90</v>
      </c>
    </row>
    <row r="4" spans="2:11" ht="15" customHeight="1" x14ac:dyDescent="0.25">
      <c r="C4" s="103"/>
      <c r="D4" s="104"/>
      <c r="E4" s="104"/>
      <c r="F4" s="104"/>
      <c r="G4" s="89" t="s">
        <v>84</v>
      </c>
      <c r="H4" s="90">
        <f>SUM(E13:E212)</f>
        <v>0</v>
      </c>
      <c r="I4" s="91" t="s">
        <v>90</v>
      </c>
    </row>
    <row r="5" spans="2:11" ht="15" customHeight="1" x14ac:dyDescent="0.25">
      <c r="C5" s="88" t="s">
        <v>76</v>
      </c>
      <c r="D5" s="232"/>
      <c r="E5" s="232"/>
      <c r="F5" s="104"/>
      <c r="G5" s="89" t="s">
        <v>85</v>
      </c>
      <c r="H5" s="90">
        <f>SUM(H3:H4)</f>
        <v>0</v>
      </c>
      <c r="I5" s="9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88" t="s">
        <v>94</v>
      </c>
      <c r="D7" s="239">
        <f>COUNTIF(D13:D212,$G$1)</f>
        <v>0</v>
      </c>
      <c r="E7" s="239"/>
      <c r="F7" s="104"/>
      <c r="G7" s="88" t="s">
        <v>77</v>
      </c>
      <c r="H7" s="92">
        <f>COUNT(D13:D212)</f>
        <v>0</v>
      </c>
      <c r="I7" s="91" t="s">
        <v>95</v>
      </c>
    </row>
    <row r="8" spans="2:11" x14ac:dyDescent="0.25">
      <c r="C8" s="88" t="s">
        <v>92</v>
      </c>
      <c r="D8" s="239">
        <f>COUNTIF(E13:E212,$G$1)</f>
        <v>0</v>
      </c>
      <c r="E8" s="239"/>
      <c r="F8" s="104"/>
      <c r="G8" s="88" t="s">
        <v>78</v>
      </c>
      <c r="H8" s="92">
        <f>COUNT(E13:E212)</f>
        <v>0</v>
      </c>
      <c r="I8" s="91" t="s">
        <v>95</v>
      </c>
    </row>
    <row r="9" spans="2:11" x14ac:dyDescent="0.25">
      <c r="C9" s="88" t="s">
        <v>93</v>
      </c>
      <c r="D9" s="239">
        <f>SUM(K13:K212)</f>
        <v>0</v>
      </c>
      <c r="E9" s="239"/>
      <c r="F9" s="104"/>
      <c r="G9" s="88" t="s">
        <v>79</v>
      </c>
      <c r="H9" s="92">
        <f>COUNTA(C13:C212)</f>
        <v>0</v>
      </c>
      <c r="I9" s="9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2"/>
  <sheetViews>
    <sheetView topLeftCell="A2" workbookViewId="0">
      <selection activeCell="G21" sqref="G21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88" t="s">
        <v>99</v>
      </c>
      <c r="D3" s="238" t="str">
        <f ca="1">RIGHT(CELL("filename",D3),LEN(CELL("filename",D3))-FIND("]",CELL("filename",D3)))</f>
        <v>大阪</v>
      </c>
      <c r="E3" s="238"/>
      <c r="F3" s="104"/>
      <c r="G3" s="89" t="s">
        <v>83</v>
      </c>
      <c r="H3" s="90">
        <f>SUM(D13:D412)</f>
        <v>0</v>
      </c>
      <c r="I3" s="91" t="s">
        <v>90</v>
      </c>
    </row>
    <row r="4" spans="2:11" ht="15" customHeight="1" x14ac:dyDescent="0.25">
      <c r="C4" s="103"/>
      <c r="D4" s="104"/>
      <c r="E4" s="104"/>
      <c r="F4" s="104"/>
      <c r="G4" s="89" t="s">
        <v>84</v>
      </c>
      <c r="H4" s="90">
        <f>SUM(E13:E412)</f>
        <v>0</v>
      </c>
      <c r="I4" s="91" t="s">
        <v>90</v>
      </c>
    </row>
    <row r="5" spans="2:11" ht="15" customHeight="1" x14ac:dyDescent="0.25">
      <c r="C5" s="88" t="s">
        <v>76</v>
      </c>
      <c r="D5" s="232"/>
      <c r="E5" s="232"/>
      <c r="F5" s="104"/>
      <c r="G5" s="89" t="s">
        <v>85</v>
      </c>
      <c r="H5" s="90">
        <f>SUM(H3:H4)</f>
        <v>0</v>
      </c>
      <c r="I5" s="9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88" t="s">
        <v>94</v>
      </c>
      <c r="D7" s="239">
        <f>COUNTIF(D13:D212,$G$1)</f>
        <v>0</v>
      </c>
      <c r="E7" s="239"/>
      <c r="F7" s="104"/>
      <c r="G7" s="88" t="s">
        <v>77</v>
      </c>
      <c r="H7" s="92">
        <f>COUNT(D13:D412)</f>
        <v>0</v>
      </c>
      <c r="I7" s="91" t="s">
        <v>95</v>
      </c>
    </row>
    <row r="8" spans="2:11" x14ac:dyDescent="0.25">
      <c r="C8" s="88" t="s">
        <v>92</v>
      </c>
      <c r="D8" s="239">
        <f>COUNTIF(E13:E212,$G$1)</f>
        <v>0</v>
      </c>
      <c r="E8" s="239"/>
      <c r="F8" s="104"/>
      <c r="G8" s="88" t="s">
        <v>78</v>
      </c>
      <c r="H8" s="92">
        <f>COUNT(E13:E412)</f>
        <v>0</v>
      </c>
      <c r="I8" s="91" t="s">
        <v>95</v>
      </c>
    </row>
    <row r="9" spans="2:11" x14ac:dyDescent="0.25">
      <c r="C9" s="88" t="s">
        <v>93</v>
      </c>
      <c r="D9" s="239">
        <f>SUM(K13:K212)</f>
        <v>0</v>
      </c>
      <c r="E9" s="239"/>
      <c r="F9" s="104"/>
      <c r="G9" s="88" t="s">
        <v>79</v>
      </c>
      <c r="H9" s="92">
        <f>COUNTA(C13:C412)</f>
        <v>0</v>
      </c>
      <c r="I9" s="9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  <row r="213" spans="2:11" x14ac:dyDescent="0.25">
      <c r="B213" s="19">
        <v>201</v>
      </c>
      <c r="C213" s="85"/>
      <c r="D213" s="19"/>
      <c r="E213" s="19"/>
    </row>
    <row r="214" spans="2:11" x14ac:dyDescent="0.25">
      <c r="B214" s="19">
        <v>202</v>
      </c>
      <c r="C214" s="85"/>
      <c r="D214" s="19"/>
      <c r="E214" s="19"/>
    </row>
    <row r="215" spans="2:11" x14ac:dyDescent="0.25">
      <c r="B215" s="19">
        <v>203</v>
      </c>
      <c r="C215" s="85"/>
      <c r="D215" s="19"/>
      <c r="E215" s="19"/>
    </row>
    <row r="216" spans="2:11" x14ac:dyDescent="0.25">
      <c r="B216" s="19">
        <v>204</v>
      </c>
      <c r="C216" s="85"/>
      <c r="D216" s="19"/>
      <c r="E216" s="19"/>
    </row>
    <row r="217" spans="2:11" x14ac:dyDescent="0.25">
      <c r="B217" s="19">
        <v>205</v>
      </c>
      <c r="C217" s="85"/>
      <c r="D217" s="19"/>
      <c r="E217" s="19"/>
    </row>
    <row r="218" spans="2:11" x14ac:dyDescent="0.25">
      <c r="B218" s="19">
        <v>206</v>
      </c>
      <c r="C218" s="85"/>
      <c r="D218" s="19"/>
      <c r="E218" s="19"/>
    </row>
    <row r="219" spans="2:11" x14ac:dyDescent="0.25">
      <c r="B219" s="19">
        <v>207</v>
      </c>
      <c r="C219" s="85"/>
      <c r="D219" s="19"/>
      <c r="E219" s="19"/>
    </row>
    <row r="220" spans="2:11" x14ac:dyDescent="0.25">
      <c r="B220" s="19">
        <v>208</v>
      </c>
      <c r="C220" s="85"/>
      <c r="D220" s="19"/>
      <c r="E220" s="19"/>
    </row>
    <row r="221" spans="2:11" x14ac:dyDescent="0.25">
      <c r="B221" s="19">
        <v>209</v>
      </c>
      <c r="C221" s="85"/>
      <c r="D221" s="19"/>
      <c r="E221" s="19"/>
    </row>
    <row r="222" spans="2:11" x14ac:dyDescent="0.25">
      <c r="B222" s="19">
        <v>210</v>
      </c>
      <c r="C222" s="85"/>
      <c r="D222" s="19"/>
      <c r="E222" s="19"/>
    </row>
    <row r="223" spans="2:11" x14ac:dyDescent="0.25">
      <c r="B223" s="19">
        <v>211</v>
      </c>
      <c r="C223" s="85"/>
      <c r="D223" s="19"/>
      <c r="E223" s="19"/>
    </row>
    <row r="224" spans="2:11" x14ac:dyDescent="0.25">
      <c r="B224" s="19">
        <v>212</v>
      </c>
      <c r="C224" s="85"/>
      <c r="D224" s="19"/>
      <c r="E224" s="19"/>
    </row>
    <row r="225" spans="2:5" x14ac:dyDescent="0.25">
      <c r="B225" s="19">
        <v>213</v>
      </c>
      <c r="C225" s="85"/>
      <c r="D225" s="19"/>
      <c r="E225" s="19"/>
    </row>
    <row r="226" spans="2:5" x14ac:dyDescent="0.25">
      <c r="B226" s="19">
        <v>214</v>
      </c>
      <c r="C226" s="85"/>
      <c r="D226" s="19"/>
      <c r="E226" s="19"/>
    </row>
    <row r="227" spans="2:5" x14ac:dyDescent="0.25">
      <c r="B227" s="19">
        <v>215</v>
      </c>
      <c r="C227" s="85"/>
      <c r="D227" s="19"/>
      <c r="E227" s="19"/>
    </row>
    <row r="228" spans="2:5" x14ac:dyDescent="0.25">
      <c r="B228" s="19">
        <v>216</v>
      </c>
      <c r="C228" s="85"/>
      <c r="D228" s="19"/>
      <c r="E228" s="19"/>
    </row>
    <row r="229" spans="2:5" x14ac:dyDescent="0.25">
      <c r="B229" s="19">
        <v>217</v>
      </c>
      <c r="C229" s="85"/>
      <c r="D229" s="19"/>
      <c r="E229" s="19"/>
    </row>
    <row r="230" spans="2:5" x14ac:dyDescent="0.25">
      <c r="B230" s="19">
        <v>218</v>
      </c>
      <c r="C230" s="85"/>
      <c r="D230" s="19"/>
      <c r="E230" s="19"/>
    </row>
    <row r="231" spans="2:5" x14ac:dyDescent="0.25">
      <c r="B231" s="19">
        <v>219</v>
      </c>
      <c r="C231" s="85"/>
      <c r="D231" s="19"/>
      <c r="E231" s="19"/>
    </row>
    <row r="232" spans="2:5" x14ac:dyDescent="0.25">
      <c r="B232" s="19">
        <v>220</v>
      </c>
      <c r="C232" s="85"/>
      <c r="D232" s="19"/>
      <c r="E232" s="19"/>
    </row>
    <row r="233" spans="2:5" x14ac:dyDescent="0.25">
      <c r="B233" s="19">
        <v>221</v>
      </c>
      <c r="C233" s="85"/>
      <c r="D233" s="19"/>
      <c r="E233" s="19"/>
    </row>
    <row r="234" spans="2:5" x14ac:dyDescent="0.25">
      <c r="B234" s="19">
        <v>222</v>
      </c>
      <c r="C234" s="85"/>
      <c r="D234" s="19"/>
      <c r="E234" s="19"/>
    </row>
    <row r="235" spans="2:5" x14ac:dyDescent="0.25">
      <c r="B235" s="19">
        <v>223</v>
      </c>
      <c r="C235" s="85"/>
      <c r="D235" s="19"/>
      <c r="E235" s="19"/>
    </row>
    <row r="236" spans="2:5" x14ac:dyDescent="0.25">
      <c r="B236" s="19">
        <v>224</v>
      </c>
      <c r="C236" s="85"/>
      <c r="D236" s="19"/>
      <c r="E236" s="19"/>
    </row>
    <row r="237" spans="2:5" x14ac:dyDescent="0.25">
      <c r="B237" s="19">
        <v>225</v>
      </c>
      <c r="C237" s="85"/>
      <c r="D237" s="19"/>
      <c r="E237" s="19"/>
    </row>
    <row r="238" spans="2:5" x14ac:dyDescent="0.25">
      <c r="B238" s="19">
        <v>226</v>
      </c>
      <c r="C238" s="85"/>
      <c r="D238" s="19"/>
      <c r="E238" s="19"/>
    </row>
    <row r="239" spans="2:5" x14ac:dyDescent="0.25">
      <c r="B239" s="19">
        <v>227</v>
      </c>
      <c r="C239" s="85"/>
      <c r="D239" s="19"/>
      <c r="E239" s="19"/>
    </row>
    <row r="240" spans="2:5" x14ac:dyDescent="0.25">
      <c r="B240" s="19">
        <v>228</v>
      </c>
      <c r="C240" s="85"/>
      <c r="D240" s="19"/>
      <c r="E240" s="19"/>
    </row>
    <row r="241" spans="2:5" x14ac:dyDescent="0.25">
      <c r="B241" s="19">
        <v>229</v>
      </c>
      <c r="C241" s="85"/>
      <c r="D241" s="19"/>
      <c r="E241" s="19"/>
    </row>
    <row r="242" spans="2:5" x14ac:dyDescent="0.25">
      <c r="B242" s="19">
        <v>230</v>
      </c>
      <c r="C242" s="85"/>
      <c r="D242" s="19"/>
      <c r="E242" s="19"/>
    </row>
    <row r="243" spans="2:5" x14ac:dyDescent="0.25">
      <c r="B243" s="19">
        <v>231</v>
      </c>
      <c r="C243" s="85"/>
      <c r="D243" s="19"/>
      <c r="E243" s="19"/>
    </row>
    <row r="244" spans="2:5" x14ac:dyDescent="0.25">
      <c r="B244" s="19">
        <v>232</v>
      </c>
      <c r="C244" s="85"/>
      <c r="D244" s="19"/>
      <c r="E244" s="19"/>
    </row>
    <row r="245" spans="2:5" x14ac:dyDescent="0.25">
      <c r="B245" s="19">
        <v>233</v>
      </c>
      <c r="C245" s="85"/>
      <c r="D245" s="19"/>
      <c r="E245" s="19"/>
    </row>
    <row r="246" spans="2:5" x14ac:dyDescent="0.25">
      <c r="B246" s="19">
        <v>234</v>
      </c>
      <c r="C246" s="85"/>
      <c r="D246" s="19"/>
      <c r="E246" s="19"/>
    </row>
    <row r="247" spans="2:5" x14ac:dyDescent="0.25">
      <c r="B247" s="19">
        <v>235</v>
      </c>
      <c r="C247" s="85"/>
      <c r="D247" s="19"/>
      <c r="E247" s="19"/>
    </row>
    <row r="248" spans="2:5" x14ac:dyDescent="0.25">
      <c r="B248" s="19">
        <v>236</v>
      </c>
      <c r="C248" s="85"/>
      <c r="D248" s="19"/>
      <c r="E248" s="19"/>
    </row>
    <row r="249" spans="2:5" x14ac:dyDescent="0.25">
      <c r="B249" s="19">
        <v>237</v>
      </c>
      <c r="C249" s="85"/>
      <c r="D249" s="19"/>
      <c r="E249" s="19"/>
    </row>
    <row r="250" spans="2:5" x14ac:dyDescent="0.25">
      <c r="B250" s="19">
        <v>238</v>
      </c>
      <c r="C250" s="85"/>
      <c r="D250" s="19"/>
      <c r="E250" s="19"/>
    </row>
    <row r="251" spans="2:5" x14ac:dyDescent="0.25">
      <c r="B251" s="19">
        <v>239</v>
      </c>
      <c r="C251" s="85"/>
      <c r="D251" s="19"/>
      <c r="E251" s="19"/>
    </row>
    <row r="252" spans="2:5" x14ac:dyDescent="0.25">
      <c r="B252" s="19">
        <v>240</v>
      </c>
      <c r="C252" s="85"/>
      <c r="D252" s="19"/>
      <c r="E252" s="19"/>
    </row>
    <row r="253" spans="2:5" x14ac:dyDescent="0.25">
      <c r="B253" s="19">
        <v>241</v>
      </c>
      <c r="C253" s="85"/>
      <c r="D253" s="19"/>
      <c r="E253" s="19"/>
    </row>
    <row r="254" spans="2:5" x14ac:dyDescent="0.25">
      <c r="B254" s="19">
        <v>242</v>
      </c>
      <c r="C254" s="85"/>
      <c r="D254" s="19"/>
      <c r="E254" s="19"/>
    </row>
    <row r="255" spans="2:5" x14ac:dyDescent="0.25">
      <c r="B255" s="19">
        <v>243</v>
      </c>
      <c r="C255" s="85"/>
      <c r="D255" s="19"/>
      <c r="E255" s="19"/>
    </row>
    <row r="256" spans="2:5" x14ac:dyDescent="0.25">
      <c r="B256" s="19">
        <v>244</v>
      </c>
      <c r="C256" s="85"/>
      <c r="D256" s="19"/>
      <c r="E256" s="19"/>
    </row>
    <row r="257" spans="2:5" x14ac:dyDescent="0.25">
      <c r="B257" s="19">
        <v>245</v>
      </c>
      <c r="C257" s="85"/>
      <c r="D257" s="19"/>
      <c r="E257" s="19"/>
    </row>
    <row r="258" spans="2:5" x14ac:dyDescent="0.25">
      <c r="B258" s="19">
        <v>246</v>
      </c>
      <c r="C258" s="85"/>
      <c r="D258" s="19"/>
      <c r="E258" s="19"/>
    </row>
    <row r="259" spans="2:5" x14ac:dyDescent="0.25">
      <c r="B259" s="19">
        <v>247</v>
      </c>
      <c r="C259" s="85"/>
      <c r="D259" s="19"/>
      <c r="E259" s="19"/>
    </row>
    <row r="260" spans="2:5" x14ac:dyDescent="0.25">
      <c r="B260" s="19">
        <v>248</v>
      </c>
      <c r="C260" s="85"/>
      <c r="D260" s="19"/>
      <c r="E260" s="19"/>
    </row>
    <row r="261" spans="2:5" x14ac:dyDescent="0.25">
      <c r="B261" s="19">
        <v>249</v>
      </c>
      <c r="C261" s="85"/>
      <c r="D261" s="19"/>
      <c r="E261" s="19"/>
    </row>
    <row r="262" spans="2:5" x14ac:dyDescent="0.25">
      <c r="B262" s="19">
        <v>250</v>
      </c>
      <c r="C262" s="85"/>
      <c r="D262" s="19"/>
      <c r="E262" s="19"/>
    </row>
    <row r="263" spans="2:5" x14ac:dyDescent="0.25">
      <c r="B263" s="19">
        <v>251</v>
      </c>
      <c r="C263" s="85"/>
      <c r="D263" s="19"/>
      <c r="E263" s="19"/>
    </row>
    <row r="264" spans="2:5" x14ac:dyDescent="0.25">
      <c r="B264" s="19">
        <v>252</v>
      </c>
      <c r="C264" s="85"/>
      <c r="D264" s="19"/>
      <c r="E264" s="19"/>
    </row>
    <row r="265" spans="2:5" x14ac:dyDescent="0.25">
      <c r="B265" s="19">
        <v>253</v>
      </c>
      <c r="C265" s="85"/>
      <c r="D265" s="19"/>
      <c r="E265" s="19"/>
    </row>
    <row r="266" spans="2:5" x14ac:dyDescent="0.25">
      <c r="B266" s="19">
        <v>254</v>
      </c>
      <c r="C266" s="85"/>
      <c r="D266" s="19"/>
      <c r="E266" s="19"/>
    </row>
    <row r="267" spans="2:5" x14ac:dyDescent="0.25">
      <c r="B267" s="19">
        <v>255</v>
      </c>
      <c r="C267" s="85"/>
      <c r="D267" s="19"/>
      <c r="E267" s="19"/>
    </row>
    <row r="268" spans="2:5" x14ac:dyDescent="0.25">
      <c r="B268" s="19">
        <v>256</v>
      </c>
      <c r="C268" s="85"/>
      <c r="D268" s="19"/>
      <c r="E268" s="19"/>
    </row>
    <row r="269" spans="2:5" x14ac:dyDescent="0.25">
      <c r="B269" s="19">
        <v>257</v>
      </c>
      <c r="C269" s="85"/>
      <c r="D269" s="19"/>
      <c r="E269" s="19"/>
    </row>
    <row r="270" spans="2:5" x14ac:dyDescent="0.25">
      <c r="B270" s="19">
        <v>258</v>
      </c>
      <c r="C270" s="85"/>
      <c r="D270" s="19"/>
      <c r="E270" s="19"/>
    </row>
    <row r="271" spans="2:5" x14ac:dyDescent="0.25">
      <c r="B271" s="19">
        <v>259</v>
      </c>
      <c r="C271" s="85"/>
      <c r="D271" s="19"/>
      <c r="E271" s="19"/>
    </row>
    <row r="272" spans="2:5" x14ac:dyDescent="0.25">
      <c r="B272" s="19">
        <v>260</v>
      </c>
      <c r="C272" s="85"/>
      <c r="D272" s="19"/>
      <c r="E272" s="19"/>
    </row>
    <row r="273" spans="2:5" x14ac:dyDescent="0.25">
      <c r="B273" s="19">
        <v>261</v>
      </c>
      <c r="C273" s="85"/>
      <c r="D273" s="19"/>
      <c r="E273" s="19"/>
    </row>
    <row r="274" spans="2:5" x14ac:dyDescent="0.25">
      <c r="B274" s="19">
        <v>262</v>
      </c>
      <c r="C274" s="85"/>
      <c r="D274" s="19"/>
      <c r="E274" s="19"/>
    </row>
    <row r="275" spans="2:5" x14ac:dyDescent="0.25">
      <c r="B275" s="19">
        <v>263</v>
      </c>
      <c r="C275" s="85"/>
      <c r="D275" s="19"/>
      <c r="E275" s="19"/>
    </row>
    <row r="276" spans="2:5" x14ac:dyDescent="0.25">
      <c r="B276" s="19">
        <v>264</v>
      </c>
      <c r="C276" s="85"/>
      <c r="D276" s="19"/>
      <c r="E276" s="19"/>
    </row>
    <row r="277" spans="2:5" x14ac:dyDescent="0.25">
      <c r="B277" s="19">
        <v>265</v>
      </c>
      <c r="C277" s="85"/>
      <c r="D277" s="19"/>
      <c r="E277" s="19"/>
    </row>
    <row r="278" spans="2:5" x14ac:dyDescent="0.25">
      <c r="B278" s="19">
        <v>266</v>
      </c>
      <c r="C278" s="85"/>
      <c r="D278" s="19"/>
      <c r="E278" s="19"/>
    </row>
    <row r="279" spans="2:5" x14ac:dyDescent="0.25">
      <c r="B279" s="19">
        <v>267</v>
      </c>
      <c r="C279" s="85"/>
      <c r="D279" s="19"/>
      <c r="E279" s="19"/>
    </row>
    <row r="280" spans="2:5" x14ac:dyDescent="0.25">
      <c r="B280" s="19">
        <v>268</v>
      </c>
      <c r="C280" s="85"/>
      <c r="D280" s="19"/>
      <c r="E280" s="19"/>
    </row>
    <row r="281" spans="2:5" x14ac:dyDescent="0.25">
      <c r="B281" s="19">
        <v>269</v>
      </c>
      <c r="C281" s="85"/>
      <c r="D281" s="19"/>
      <c r="E281" s="19"/>
    </row>
    <row r="282" spans="2:5" x14ac:dyDescent="0.25">
      <c r="B282" s="19">
        <v>270</v>
      </c>
      <c r="C282" s="85"/>
      <c r="D282" s="19"/>
      <c r="E282" s="19"/>
    </row>
    <row r="283" spans="2:5" x14ac:dyDescent="0.25">
      <c r="B283" s="19">
        <v>271</v>
      </c>
      <c r="C283" s="85"/>
      <c r="D283" s="19"/>
      <c r="E283" s="19"/>
    </row>
    <row r="284" spans="2:5" x14ac:dyDescent="0.25">
      <c r="B284" s="19">
        <v>272</v>
      </c>
      <c r="C284" s="85"/>
      <c r="D284" s="19"/>
      <c r="E284" s="19"/>
    </row>
    <row r="285" spans="2:5" x14ac:dyDescent="0.25">
      <c r="B285" s="19">
        <v>273</v>
      </c>
      <c r="C285" s="85"/>
      <c r="D285" s="19"/>
      <c r="E285" s="19"/>
    </row>
    <row r="286" spans="2:5" x14ac:dyDescent="0.25">
      <c r="B286" s="19">
        <v>274</v>
      </c>
      <c r="C286" s="85"/>
      <c r="D286" s="19"/>
      <c r="E286" s="19"/>
    </row>
    <row r="287" spans="2:5" x14ac:dyDescent="0.25">
      <c r="B287" s="19">
        <v>275</v>
      </c>
      <c r="C287" s="85"/>
      <c r="D287" s="19"/>
      <c r="E287" s="19"/>
    </row>
    <row r="288" spans="2:5" x14ac:dyDescent="0.25">
      <c r="B288" s="19">
        <v>276</v>
      </c>
      <c r="C288" s="85"/>
      <c r="D288" s="19"/>
      <c r="E288" s="19"/>
    </row>
    <row r="289" spans="2:5" x14ac:dyDescent="0.25">
      <c r="B289" s="19">
        <v>277</v>
      </c>
      <c r="C289" s="85"/>
      <c r="D289" s="19"/>
      <c r="E289" s="19"/>
    </row>
    <row r="290" spans="2:5" x14ac:dyDescent="0.25">
      <c r="B290" s="19">
        <v>278</v>
      </c>
      <c r="C290" s="85"/>
      <c r="D290" s="19"/>
      <c r="E290" s="19"/>
    </row>
    <row r="291" spans="2:5" x14ac:dyDescent="0.25">
      <c r="B291" s="19">
        <v>279</v>
      </c>
      <c r="C291" s="85"/>
      <c r="D291" s="19"/>
      <c r="E291" s="19"/>
    </row>
    <row r="292" spans="2:5" x14ac:dyDescent="0.25">
      <c r="B292" s="19">
        <v>280</v>
      </c>
      <c r="C292" s="85"/>
      <c r="D292" s="19"/>
      <c r="E292" s="19"/>
    </row>
    <row r="293" spans="2:5" x14ac:dyDescent="0.25">
      <c r="B293" s="19">
        <v>281</v>
      </c>
      <c r="C293" s="85"/>
      <c r="D293" s="19"/>
      <c r="E293" s="19"/>
    </row>
    <row r="294" spans="2:5" x14ac:dyDescent="0.25">
      <c r="B294" s="19">
        <v>282</v>
      </c>
      <c r="C294" s="85"/>
      <c r="D294" s="19"/>
      <c r="E294" s="19"/>
    </row>
    <row r="295" spans="2:5" x14ac:dyDescent="0.25">
      <c r="B295" s="19">
        <v>283</v>
      </c>
      <c r="C295" s="85"/>
      <c r="D295" s="19"/>
      <c r="E295" s="19"/>
    </row>
    <row r="296" spans="2:5" x14ac:dyDescent="0.25">
      <c r="B296" s="19">
        <v>284</v>
      </c>
      <c r="C296" s="85"/>
      <c r="D296" s="19"/>
      <c r="E296" s="19"/>
    </row>
    <row r="297" spans="2:5" x14ac:dyDescent="0.25">
      <c r="B297" s="19">
        <v>285</v>
      </c>
      <c r="C297" s="85"/>
      <c r="D297" s="19"/>
      <c r="E297" s="19"/>
    </row>
    <row r="298" spans="2:5" x14ac:dyDescent="0.25">
      <c r="B298" s="19">
        <v>286</v>
      </c>
      <c r="C298" s="85"/>
      <c r="D298" s="19"/>
      <c r="E298" s="19"/>
    </row>
    <row r="299" spans="2:5" x14ac:dyDescent="0.25">
      <c r="B299" s="19">
        <v>287</v>
      </c>
      <c r="C299" s="85"/>
      <c r="D299" s="19"/>
      <c r="E299" s="19"/>
    </row>
    <row r="300" spans="2:5" x14ac:dyDescent="0.25">
      <c r="B300" s="19">
        <v>288</v>
      </c>
      <c r="C300" s="85"/>
      <c r="D300" s="19"/>
      <c r="E300" s="19"/>
    </row>
    <row r="301" spans="2:5" x14ac:dyDescent="0.25">
      <c r="B301" s="19">
        <v>289</v>
      </c>
      <c r="C301" s="85"/>
      <c r="D301" s="19"/>
      <c r="E301" s="19"/>
    </row>
    <row r="302" spans="2:5" x14ac:dyDescent="0.25">
      <c r="B302" s="19">
        <v>290</v>
      </c>
      <c r="C302" s="85"/>
      <c r="D302" s="19"/>
      <c r="E302" s="19"/>
    </row>
    <row r="303" spans="2:5" x14ac:dyDescent="0.25">
      <c r="B303" s="19">
        <v>291</v>
      </c>
      <c r="C303" s="85"/>
      <c r="D303" s="19"/>
      <c r="E303" s="19"/>
    </row>
    <row r="304" spans="2:5" x14ac:dyDescent="0.25">
      <c r="B304" s="19">
        <v>292</v>
      </c>
      <c r="C304" s="85"/>
      <c r="D304" s="19"/>
      <c r="E304" s="19"/>
    </row>
    <row r="305" spans="2:5" x14ac:dyDescent="0.25">
      <c r="B305" s="19">
        <v>293</v>
      </c>
      <c r="C305" s="85"/>
      <c r="D305" s="19"/>
      <c r="E305" s="19"/>
    </row>
    <row r="306" spans="2:5" x14ac:dyDescent="0.25">
      <c r="B306" s="19">
        <v>294</v>
      </c>
      <c r="C306" s="85"/>
      <c r="D306" s="19"/>
      <c r="E306" s="19"/>
    </row>
    <row r="307" spans="2:5" x14ac:dyDescent="0.25">
      <c r="B307" s="19">
        <v>295</v>
      </c>
      <c r="C307" s="85"/>
      <c r="D307" s="19"/>
      <c r="E307" s="19"/>
    </row>
    <row r="308" spans="2:5" x14ac:dyDescent="0.25">
      <c r="B308" s="19">
        <v>296</v>
      </c>
      <c r="C308" s="85"/>
      <c r="D308" s="19"/>
      <c r="E308" s="19"/>
    </row>
    <row r="309" spans="2:5" x14ac:dyDescent="0.25">
      <c r="B309" s="19">
        <v>297</v>
      </c>
      <c r="C309" s="85"/>
      <c r="D309" s="19"/>
      <c r="E309" s="19"/>
    </row>
    <row r="310" spans="2:5" x14ac:dyDescent="0.25">
      <c r="B310" s="19">
        <v>298</v>
      </c>
      <c r="C310" s="85"/>
      <c r="D310" s="19"/>
      <c r="E310" s="19"/>
    </row>
    <row r="311" spans="2:5" x14ac:dyDescent="0.25">
      <c r="B311" s="19">
        <v>299</v>
      </c>
      <c r="C311" s="85"/>
      <c r="D311" s="19"/>
      <c r="E311" s="19"/>
    </row>
    <row r="312" spans="2:5" x14ac:dyDescent="0.25">
      <c r="B312" s="19">
        <v>300</v>
      </c>
      <c r="C312" s="85"/>
      <c r="D312" s="19"/>
      <c r="E312" s="19"/>
    </row>
    <row r="313" spans="2:5" x14ac:dyDescent="0.25">
      <c r="B313" s="19">
        <v>301</v>
      </c>
      <c r="C313" s="85"/>
      <c r="D313" s="19"/>
      <c r="E313" s="19"/>
    </row>
    <row r="314" spans="2:5" x14ac:dyDescent="0.25">
      <c r="B314" s="19">
        <v>302</v>
      </c>
      <c r="C314" s="85"/>
      <c r="D314" s="19"/>
      <c r="E314" s="19"/>
    </row>
    <row r="315" spans="2:5" x14ac:dyDescent="0.25">
      <c r="B315" s="19">
        <v>303</v>
      </c>
      <c r="C315" s="85"/>
      <c r="D315" s="19"/>
      <c r="E315" s="19"/>
    </row>
    <row r="316" spans="2:5" x14ac:dyDescent="0.25">
      <c r="B316" s="19">
        <v>304</v>
      </c>
      <c r="C316" s="85"/>
      <c r="D316" s="19"/>
      <c r="E316" s="19"/>
    </row>
    <row r="317" spans="2:5" x14ac:dyDescent="0.25">
      <c r="B317" s="19">
        <v>305</v>
      </c>
      <c r="C317" s="85"/>
      <c r="D317" s="19"/>
      <c r="E317" s="19"/>
    </row>
    <row r="318" spans="2:5" x14ac:dyDescent="0.25">
      <c r="B318" s="19">
        <v>306</v>
      </c>
      <c r="C318" s="85"/>
      <c r="D318" s="19"/>
      <c r="E318" s="19"/>
    </row>
    <row r="319" spans="2:5" x14ac:dyDescent="0.25">
      <c r="B319" s="19">
        <v>307</v>
      </c>
      <c r="C319" s="85"/>
      <c r="D319" s="19"/>
      <c r="E319" s="19"/>
    </row>
    <row r="320" spans="2:5" x14ac:dyDescent="0.25">
      <c r="B320" s="19">
        <v>308</v>
      </c>
      <c r="C320" s="85"/>
      <c r="D320" s="19"/>
      <c r="E320" s="19"/>
    </row>
    <row r="321" spans="2:5" x14ac:dyDescent="0.25">
      <c r="B321" s="19">
        <v>309</v>
      </c>
      <c r="C321" s="85"/>
      <c r="D321" s="19"/>
      <c r="E321" s="19"/>
    </row>
    <row r="322" spans="2:5" x14ac:dyDescent="0.25">
      <c r="B322" s="19">
        <v>310</v>
      </c>
      <c r="C322" s="85"/>
      <c r="D322" s="19"/>
      <c r="E322" s="19"/>
    </row>
    <row r="323" spans="2:5" x14ac:dyDescent="0.25">
      <c r="B323" s="19">
        <v>311</v>
      </c>
      <c r="C323" s="85"/>
      <c r="D323" s="19"/>
      <c r="E323" s="19"/>
    </row>
    <row r="324" spans="2:5" x14ac:dyDescent="0.25">
      <c r="B324" s="19">
        <v>312</v>
      </c>
      <c r="C324" s="85"/>
      <c r="D324" s="19"/>
      <c r="E324" s="19"/>
    </row>
    <row r="325" spans="2:5" x14ac:dyDescent="0.25">
      <c r="B325" s="19">
        <v>313</v>
      </c>
      <c r="C325" s="85"/>
      <c r="D325" s="19"/>
      <c r="E325" s="19"/>
    </row>
    <row r="326" spans="2:5" x14ac:dyDescent="0.25">
      <c r="B326" s="19">
        <v>314</v>
      </c>
      <c r="C326" s="85"/>
      <c r="D326" s="19"/>
      <c r="E326" s="19"/>
    </row>
    <row r="327" spans="2:5" x14ac:dyDescent="0.25">
      <c r="B327" s="19">
        <v>315</v>
      </c>
      <c r="C327" s="85"/>
      <c r="D327" s="19"/>
      <c r="E327" s="19"/>
    </row>
    <row r="328" spans="2:5" x14ac:dyDescent="0.25">
      <c r="B328" s="19">
        <v>316</v>
      </c>
      <c r="C328" s="85"/>
      <c r="D328" s="19"/>
      <c r="E328" s="19"/>
    </row>
    <row r="329" spans="2:5" x14ac:dyDescent="0.25">
      <c r="B329" s="19">
        <v>317</v>
      </c>
      <c r="C329" s="85"/>
      <c r="D329" s="19"/>
      <c r="E329" s="19"/>
    </row>
    <row r="330" spans="2:5" x14ac:dyDescent="0.25">
      <c r="B330" s="19">
        <v>318</v>
      </c>
      <c r="C330" s="85"/>
      <c r="D330" s="19"/>
      <c r="E330" s="19"/>
    </row>
    <row r="331" spans="2:5" x14ac:dyDescent="0.25">
      <c r="B331" s="19">
        <v>319</v>
      </c>
      <c r="C331" s="85"/>
      <c r="D331" s="19"/>
      <c r="E331" s="19"/>
    </row>
    <row r="332" spans="2:5" x14ac:dyDescent="0.25">
      <c r="B332" s="19">
        <v>320</v>
      </c>
      <c r="C332" s="85"/>
      <c r="D332" s="19"/>
      <c r="E332" s="19"/>
    </row>
    <row r="333" spans="2:5" x14ac:dyDescent="0.25">
      <c r="B333" s="19">
        <v>321</v>
      </c>
      <c r="C333" s="85"/>
      <c r="D333" s="19"/>
      <c r="E333" s="19"/>
    </row>
    <row r="334" spans="2:5" x14ac:dyDescent="0.25">
      <c r="B334" s="19">
        <v>322</v>
      </c>
      <c r="C334" s="85"/>
      <c r="D334" s="19"/>
      <c r="E334" s="19"/>
    </row>
    <row r="335" spans="2:5" x14ac:dyDescent="0.25">
      <c r="B335" s="19">
        <v>323</v>
      </c>
      <c r="C335" s="85"/>
      <c r="D335" s="19"/>
      <c r="E335" s="19"/>
    </row>
    <row r="336" spans="2:5" x14ac:dyDescent="0.25">
      <c r="B336" s="19">
        <v>324</v>
      </c>
      <c r="C336" s="85"/>
      <c r="D336" s="19"/>
      <c r="E336" s="19"/>
    </row>
    <row r="337" spans="2:5" x14ac:dyDescent="0.25">
      <c r="B337" s="19">
        <v>325</v>
      </c>
      <c r="C337" s="85"/>
      <c r="D337" s="19"/>
      <c r="E337" s="19"/>
    </row>
    <row r="338" spans="2:5" x14ac:dyDescent="0.25">
      <c r="B338" s="19">
        <v>326</v>
      </c>
      <c r="C338" s="85"/>
      <c r="D338" s="19"/>
      <c r="E338" s="19"/>
    </row>
    <row r="339" spans="2:5" x14ac:dyDescent="0.25">
      <c r="B339" s="19">
        <v>327</v>
      </c>
      <c r="C339" s="85"/>
      <c r="D339" s="19"/>
      <c r="E339" s="19"/>
    </row>
    <row r="340" spans="2:5" x14ac:dyDescent="0.25">
      <c r="B340" s="19">
        <v>328</v>
      </c>
      <c r="C340" s="85"/>
      <c r="D340" s="19"/>
      <c r="E340" s="19"/>
    </row>
    <row r="341" spans="2:5" x14ac:dyDescent="0.25">
      <c r="B341" s="19">
        <v>329</v>
      </c>
      <c r="C341" s="85"/>
      <c r="D341" s="19"/>
      <c r="E341" s="19"/>
    </row>
    <row r="342" spans="2:5" x14ac:dyDescent="0.25">
      <c r="B342" s="19">
        <v>330</v>
      </c>
      <c r="C342" s="85"/>
      <c r="D342" s="19"/>
      <c r="E342" s="19"/>
    </row>
    <row r="343" spans="2:5" x14ac:dyDescent="0.25">
      <c r="B343" s="19">
        <v>331</v>
      </c>
      <c r="C343" s="85"/>
      <c r="D343" s="19"/>
      <c r="E343" s="19"/>
    </row>
    <row r="344" spans="2:5" x14ac:dyDescent="0.25">
      <c r="B344" s="19">
        <v>332</v>
      </c>
      <c r="C344" s="85"/>
      <c r="D344" s="19"/>
      <c r="E344" s="19"/>
    </row>
    <row r="345" spans="2:5" x14ac:dyDescent="0.25">
      <c r="B345" s="19">
        <v>333</v>
      </c>
      <c r="C345" s="85"/>
      <c r="D345" s="19"/>
      <c r="E345" s="19"/>
    </row>
    <row r="346" spans="2:5" x14ac:dyDescent="0.25">
      <c r="B346" s="19">
        <v>334</v>
      </c>
      <c r="C346" s="85"/>
      <c r="D346" s="19"/>
      <c r="E346" s="19"/>
    </row>
    <row r="347" spans="2:5" x14ac:dyDescent="0.25">
      <c r="B347" s="19">
        <v>335</v>
      </c>
      <c r="C347" s="85"/>
      <c r="D347" s="19"/>
      <c r="E347" s="19"/>
    </row>
    <row r="348" spans="2:5" x14ac:dyDescent="0.25">
      <c r="B348" s="19">
        <v>336</v>
      </c>
      <c r="C348" s="85"/>
      <c r="D348" s="19"/>
      <c r="E348" s="19"/>
    </row>
    <row r="349" spans="2:5" x14ac:dyDescent="0.25">
      <c r="B349" s="19">
        <v>337</v>
      </c>
      <c r="C349" s="85"/>
      <c r="D349" s="19"/>
      <c r="E349" s="19"/>
    </row>
    <row r="350" spans="2:5" x14ac:dyDescent="0.25">
      <c r="B350" s="19">
        <v>338</v>
      </c>
      <c r="C350" s="85"/>
      <c r="D350" s="19"/>
      <c r="E350" s="19"/>
    </row>
    <row r="351" spans="2:5" x14ac:dyDescent="0.25">
      <c r="B351" s="19">
        <v>339</v>
      </c>
      <c r="C351" s="85"/>
      <c r="D351" s="19"/>
      <c r="E351" s="19"/>
    </row>
    <row r="352" spans="2:5" x14ac:dyDescent="0.25">
      <c r="B352" s="19">
        <v>340</v>
      </c>
      <c r="C352" s="85"/>
      <c r="D352" s="19"/>
      <c r="E352" s="19"/>
    </row>
    <row r="353" spans="2:5" x14ac:dyDescent="0.25">
      <c r="B353" s="19">
        <v>341</v>
      </c>
      <c r="C353" s="85"/>
      <c r="D353" s="19"/>
      <c r="E353" s="19"/>
    </row>
    <row r="354" spans="2:5" x14ac:dyDescent="0.25">
      <c r="B354" s="19">
        <v>342</v>
      </c>
      <c r="C354" s="85"/>
      <c r="D354" s="19"/>
      <c r="E354" s="19"/>
    </row>
    <row r="355" spans="2:5" x14ac:dyDescent="0.25">
      <c r="B355" s="19">
        <v>343</v>
      </c>
      <c r="C355" s="85"/>
      <c r="D355" s="19"/>
      <c r="E355" s="19"/>
    </row>
    <row r="356" spans="2:5" x14ac:dyDescent="0.25">
      <c r="B356" s="19">
        <v>344</v>
      </c>
      <c r="C356" s="85"/>
      <c r="D356" s="19"/>
      <c r="E356" s="19"/>
    </row>
    <row r="357" spans="2:5" x14ac:dyDescent="0.25">
      <c r="B357" s="19">
        <v>345</v>
      </c>
      <c r="C357" s="85"/>
      <c r="D357" s="19"/>
      <c r="E357" s="19"/>
    </row>
    <row r="358" spans="2:5" x14ac:dyDescent="0.25">
      <c r="B358" s="19">
        <v>346</v>
      </c>
      <c r="C358" s="85"/>
      <c r="D358" s="19"/>
      <c r="E358" s="19"/>
    </row>
    <row r="359" spans="2:5" x14ac:dyDescent="0.25">
      <c r="B359" s="19">
        <v>347</v>
      </c>
      <c r="C359" s="85"/>
      <c r="D359" s="19"/>
      <c r="E359" s="19"/>
    </row>
    <row r="360" spans="2:5" x14ac:dyDescent="0.25">
      <c r="B360" s="19">
        <v>348</v>
      </c>
      <c r="C360" s="85"/>
      <c r="D360" s="19"/>
      <c r="E360" s="19"/>
    </row>
    <row r="361" spans="2:5" x14ac:dyDescent="0.25">
      <c r="B361" s="19">
        <v>349</v>
      </c>
      <c r="C361" s="85"/>
      <c r="D361" s="19"/>
      <c r="E361" s="19"/>
    </row>
    <row r="362" spans="2:5" x14ac:dyDescent="0.25">
      <c r="B362" s="19">
        <v>350</v>
      </c>
      <c r="C362" s="85"/>
      <c r="D362" s="19"/>
      <c r="E362" s="19"/>
    </row>
    <row r="363" spans="2:5" x14ac:dyDescent="0.25">
      <c r="B363" s="19">
        <v>351</v>
      </c>
      <c r="C363" s="85"/>
      <c r="D363" s="19"/>
      <c r="E363" s="19"/>
    </row>
    <row r="364" spans="2:5" x14ac:dyDescent="0.25">
      <c r="B364" s="19">
        <v>352</v>
      </c>
      <c r="C364" s="85"/>
      <c r="D364" s="19"/>
      <c r="E364" s="19"/>
    </row>
    <row r="365" spans="2:5" x14ac:dyDescent="0.25">
      <c r="B365" s="19">
        <v>353</v>
      </c>
      <c r="C365" s="85"/>
      <c r="D365" s="19"/>
      <c r="E365" s="19"/>
    </row>
    <row r="366" spans="2:5" x14ac:dyDescent="0.25">
      <c r="B366" s="19">
        <v>354</v>
      </c>
      <c r="C366" s="85"/>
      <c r="D366" s="19"/>
      <c r="E366" s="19"/>
    </row>
    <row r="367" spans="2:5" x14ac:dyDescent="0.25">
      <c r="B367" s="19">
        <v>355</v>
      </c>
      <c r="C367" s="85"/>
      <c r="D367" s="19"/>
      <c r="E367" s="19"/>
    </row>
    <row r="368" spans="2:5" x14ac:dyDescent="0.25">
      <c r="B368" s="19">
        <v>356</v>
      </c>
      <c r="C368" s="85"/>
      <c r="D368" s="19"/>
      <c r="E368" s="19"/>
    </row>
    <row r="369" spans="2:5" x14ac:dyDescent="0.25">
      <c r="B369" s="19">
        <v>357</v>
      </c>
      <c r="C369" s="85"/>
      <c r="D369" s="19"/>
      <c r="E369" s="19"/>
    </row>
    <row r="370" spans="2:5" x14ac:dyDescent="0.25">
      <c r="B370" s="19">
        <v>358</v>
      </c>
      <c r="C370" s="85"/>
      <c r="D370" s="19"/>
      <c r="E370" s="19"/>
    </row>
    <row r="371" spans="2:5" x14ac:dyDescent="0.25">
      <c r="B371" s="19">
        <v>359</v>
      </c>
      <c r="C371" s="85"/>
      <c r="D371" s="19"/>
      <c r="E371" s="19"/>
    </row>
    <row r="372" spans="2:5" x14ac:dyDescent="0.25">
      <c r="B372" s="19">
        <v>360</v>
      </c>
      <c r="C372" s="85"/>
      <c r="D372" s="19"/>
      <c r="E372" s="19"/>
    </row>
    <row r="373" spans="2:5" x14ac:dyDescent="0.25">
      <c r="B373" s="19">
        <v>361</v>
      </c>
      <c r="C373" s="85"/>
      <c r="D373" s="19"/>
      <c r="E373" s="19"/>
    </row>
    <row r="374" spans="2:5" x14ac:dyDescent="0.25">
      <c r="B374" s="19">
        <v>362</v>
      </c>
      <c r="C374" s="85"/>
      <c r="D374" s="19"/>
      <c r="E374" s="19"/>
    </row>
    <row r="375" spans="2:5" x14ac:dyDescent="0.25">
      <c r="B375" s="19">
        <v>363</v>
      </c>
      <c r="C375" s="85"/>
      <c r="D375" s="19"/>
      <c r="E375" s="19"/>
    </row>
    <row r="376" spans="2:5" x14ac:dyDescent="0.25">
      <c r="B376" s="19">
        <v>364</v>
      </c>
      <c r="C376" s="85"/>
      <c r="D376" s="19"/>
      <c r="E376" s="19"/>
    </row>
    <row r="377" spans="2:5" x14ac:dyDescent="0.25">
      <c r="B377" s="19">
        <v>365</v>
      </c>
      <c r="C377" s="85"/>
      <c r="D377" s="19"/>
      <c r="E377" s="19"/>
    </row>
    <row r="378" spans="2:5" x14ac:dyDescent="0.25">
      <c r="B378" s="19">
        <v>366</v>
      </c>
      <c r="C378" s="85"/>
      <c r="D378" s="19"/>
      <c r="E378" s="19"/>
    </row>
    <row r="379" spans="2:5" x14ac:dyDescent="0.25">
      <c r="B379" s="19">
        <v>367</v>
      </c>
      <c r="C379" s="85"/>
      <c r="D379" s="19"/>
      <c r="E379" s="19"/>
    </row>
    <row r="380" spans="2:5" x14ac:dyDescent="0.25">
      <c r="B380" s="19">
        <v>368</v>
      </c>
      <c r="C380" s="85"/>
      <c r="D380" s="19"/>
      <c r="E380" s="19"/>
    </row>
    <row r="381" spans="2:5" x14ac:dyDescent="0.25">
      <c r="B381" s="19">
        <v>369</v>
      </c>
      <c r="C381" s="85"/>
      <c r="D381" s="19"/>
      <c r="E381" s="19"/>
    </row>
    <row r="382" spans="2:5" x14ac:dyDescent="0.25">
      <c r="B382" s="19">
        <v>370</v>
      </c>
      <c r="C382" s="85"/>
      <c r="D382" s="19"/>
      <c r="E382" s="19"/>
    </row>
    <row r="383" spans="2:5" x14ac:dyDescent="0.25">
      <c r="B383" s="19">
        <v>371</v>
      </c>
      <c r="C383" s="85"/>
      <c r="D383" s="19"/>
      <c r="E383" s="19"/>
    </row>
    <row r="384" spans="2:5" x14ac:dyDescent="0.25">
      <c r="B384" s="19">
        <v>372</v>
      </c>
      <c r="C384" s="85"/>
      <c r="D384" s="19"/>
      <c r="E384" s="19"/>
    </row>
    <row r="385" spans="2:5" x14ac:dyDescent="0.25">
      <c r="B385" s="19">
        <v>373</v>
      </c>
      <c r="C385" s="85"/>
      <c r="D385" s="19"/>
      <c r="E385" s="19"/>
    </row>
    <row r="386" spans="2:5" x14ac:dyDescent="0.25">
      <c r="B386" s="19">
        <v>374</v>
      </c>
      <c r="C386" s="85"/>
      <c r="D386" s="19"/>
      <c r="E386" s="19"/>
    </row>
    <row r="387" spans="2:5" x14ac:dyDescent="0.25">
      <c r="B387" s="19">
        <v>375</v>
      </c>
      <c r="C387" s="85"/>
      <c r="D387" s="19"/>
      <c r="E387" s="19"/>
    </row>
    <row r="388" spans="2:5" x14ac:dyDescent="0.25">
      <c r="B388" s="19">
        <v>376</v>
      </c>
      <c r="C388" s="85"/>
      <c r="D388" s="19"/>
      <c r="E388" s="19"/>
    </row>
    <row r="389" spans="2:5" x14ac:dyDescent="0.25">
      <c r="B389" s="19">
        <v>377</v>
      </c>
      <c r="C389" s="85"/>
      <c r="D389" s="19"/>
      <c r="E389" s="19"/>
    </row>
    <row r="390" spans="2:5" x14ac:dyDescent="0.25">
      <c r="B390" s="19">
        <v>378</v>
      </c>
      <c r="C390" s="85"/>
      <c r="D390" s="19"/>
      <c r="E390" s="19"/>
    </row>
    <row r="391" spans="2:5" x14ac:dyDescent="0.25">
      <c r="B391" s="19">
        <v>379</v>
      </c>
      <c r="C391" s="85"/>
      <c r="D391" s="19"/>
      <c r="E391" s="19"/>
    </row>
    <row r="392" spans="2:5" x14ac:dyDescent="0.25">
      <c r="B392" s="19">
        <v>380</v>
      </c>
      <c r="C392" s="85"/>
      <c r="D392" s="19"/>
      <c r="E392" s="19"/>
    </row>
    <row r="393" spans="2:5" x14ac:dyDescent="0.25">
      <c r="B393" s="19">
        <v>381</v>
      </c>
      <c r="C393" s="85"/>
      <c r="D393" s="19"/>
      <c r="E393" s="19"/>
    </row>
    <row r="394" spans="2:5" x14ac:dyDescent="0.25">
      <c r="B394" s="19">
        <v>382</v>
      </c>
      <c r="C394" s="85"/>
      <c r="D394" s="19"/>
      <c r="E394" s="19"/>
    </row>
    <row r="395" spans="2:5" x14ac:dyDescent="0.25">
      <c r="B395" s="19">
        <v>383</v>
      </c>
      <c r="C395" s="85"/>
      <c r="D395" s="19"/>
      <c r="E395" s="19"/>
    </row>
    <row r="396" spans="2:5" x14ac:dyDescent="0.25">
      <c r="B396" s="19">
        <v>384</v>
      </c>
      <c r="C396" s="85"/>
      <c r="D396" s="19"/>
      <c r="E396" s="19"/>
    </row>
    <row r="397" spans="2:5" x14ac:dyDescent="0.25">
      <c r="B397" s="19">
        <v>385</v>
      </c>
      <c r="C397" s="85"/>
      <c r="D397" s="19"/>
      <c r="E397" s="19"/>
    </row>
    <row r="398" spans="2:5" x14ac:dyDescent="0.25">
      <c r="B398" s="19">
        <v>386</v>
      </c>
      <c r="C398" s="85"/>
      <c r="D398" s="19"/>
      <c r="E398" s="19"/>
    </row>
    <row r="399" spans="2:5" x14ac:dyDescent="0.25">
      <c r="B399" s="19">
        <v>387</v>
      </c>
      <c r="C399" s="85"/>
      <c r="D399" s="19"/>
      <c r="E399" s="19"/>
    </row>
    <row r="400" spans="2:5" x14ac:dyDescent="0.25">
      <c r="B400" s="19">
        <v>388</v>
      </c>
      <c r="C400" s="85"/>
      <c r="D400" s="19"/>
      <c r="E400" s="19"/>
    </row>
    <row r="401" spans="2:5" x14ac:dyDescent="0.25">
      <c r="B401" s="19">
        <v>389</v>
      </c>
      <c r="C401" s="85"/>
      <c r="D401" s="19"/>
      <c r="E401" s="19"/>
    </row>
    <row r="402" spans="2:5" x14ac:dyDescent="0.25">
      <c r="B402" s="19">
        <v>390</v>
      </c>
      <c r="C402" s="85"/>
      <c r="D402" s="19"/>
      <c r="E402" s="19"/>
    </row>
    <row r="403" spans="2:5" x14ac:dyDescent="0.25">
      <c r="B403" s="19">
        <v>391</v>
      </c>
      <c r="C403" s="85"/>
      <c r="D403" s="19"/>
      <c r="E403" s="19"/>
    </row>
    <row r="404" spans="2:5" x14ac:dyDescent="0.25">
      <c r="B404" s="19">
        <v>392</v>
      </c>
      <c r="C404" s="85"/>
      <c r="D404" s="19"/>
      <c r="E404" s="19"/>
    </row>
    <row r="405" spans="2:5" x14ac:dyDescent="0.25">
      <c r="B405" s="19">
        <v>393</v>
      </c>
      <c r="C405" s="85"/>
      <c r="D405" s="19"/>
      <c r="E405" s="19"/>
    </row>
    <row r="406" spans="2:5" x14ac:dyDescent="0.25">
      <c r="B406" s="19">
        <v>394</v>
      </c>
      <c r="C406" s="85"/>
      <c r="D406" s="19"/>
      <c r="E406" s="19"/>
    </row>
    <row r="407" spans="2:5" x14ac:dyDescent="0.25">
      <c r="B407" s="19">
        <v>395</v>
      </c>
      <c r="C407" s="85"/>
      <c r="D407" s="19"/>
      <c r="E407" s="19"/>
    </row>
    <row r="408" spans="2:5" x14ac:dyDescent="0.25">
      <c r="B408" s="19">
        <v>396</v>
      </c>
      <c r="C408" s="85"/>
      <c r="D408" s="19"/>
      <c r="E408" s="19"/>
    </row>
    <row r="409" spans="2:5" x14ac:dyDescent="0.25">
      <c r="B409" s="19">
        <v>397</v>
      </c>
      <c r="C409" s="85"/>
      <c r="D409" s="19"/>
      <c r="E409" s="19"/>
    </row>
    <row r="410" spans="2:5" x14ac:dyDescent="0.25">
      <c r="B410" s="19">
        <v>398</v>
      </c>
      <c r="C410" s="85"/>
      <c r="D410" s="19"/>
      <c r="E410" s="19"/>
    </row>
    <row r="411" spans="2:5" x14ac:dyDescent="0.25">
      <c r="B411" s="19">
        <v>399</v>
      </c>
      <c r="C411" s="85"/>
      <c r="D411" s="19"/>
      <c r="E411" s="19"/>
    </row>
    <row r="412" spans="2:5" x14ac:dyDescent="0.25">
      <c r="B412" s="19">
        <v>400</v>
      </c>
      <c r="C412" s="85"/>
      <c r="D412" s="19"/>
      <c r="E412" s="19"/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412"/>
  </dataValidations>
  <pageMargins left="0.56000000000000005" right="0.4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C23" sqref="C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20" t="s">
        <v>75</v>
      </c>
      <c r="D3" s="224" t="s">
        <v>75</v>
      </c>
      <c r="E3" s="224"/>
      <c r="G3" s="24" t="s">
        <v>83</v>
      </c>
      <c r="H3" s="26">
        <f>SUM(D13:D212)</f>
        <v>0</v>
      </c>
      <c r="I3" s="25" t="s">
        <v>90</v>
      </c>
    </row>
    <row r="4" spans="2:11" ht="15" customHeight="1" x14ac:dyDescent="0.25">
      <c r="C4" s="21"/>
      <c r="G4" s="24" t="s">
        <v>84</v>
      </c>
      <c r="H4" s="26">
        <f>SUM(E13:E212)</f>
        <v>0</v>
      </c>
      <c r="I4" s="25" t="s">
        <v>90</v>
      </c>
    </row>
    <row r="5" spans="2:11" ht="15" customHeight="1" x14ac:dyDescent="0.25">
      <c r="C5" s="20" t="s">
        <v>76</v>
      </c>
      <c r="D5" s="225"/>
      <c r="E5" s="225"/>
      <c r="G5" s="24" t="s">
        <v>85</v>
      </c>
      <c r="H5" s="26">
        <f>SUM(H3:H4)</f>
        <v>0</v>
      </c>
      <c r="I5" s="25" t="s">
        <v>90</v>
      </c>
    </row>
    <row r="6" spans="2:11" ht="13.5" customHeight="1" x14ac:dyDescent="0.25">
      <c r="C6" s="21"/>
    </row>
    <row r="7" spans="2:11" x14ac:dyDescent="0.25">
      <c r="C7" s="20" t="s">
        <v>94</v>
      </c>
      <c r="D7" s="226">
        <f>COUNTIF(D13:D212,$G$1)</f>
        <v>0</v>
      </c>
      <c r="E7" s="226"/>
      <c r="G7" s="20" t="s">
        <v>77</v>
      </c>
      <c r="H7" s="87">
        <f>COUNT(D13:D212)</f>
        <v>0</v>
      </c>
      <c r="I7" s="25" t="s">
        <v>95</v>
      </c>
    </row>
    <row r="8" spans="2:11" x14ac:dyDescent="0.25">
      <c r="C8" s="20" t="s">
        <v>92</v>
      </c>
      <c r="D8" s="226">
        <f>COUNTIF(E13:E212,$G$1)</f>
        <v>0</v>
      </c>
      <c r="E8" s="226"/>
      <c r="G8" s="20" t="s">
        <v>78</v>
      </c>
      <c r="H8" s="87">
        <f>COUNT(E13:E212)</f>
        <v>0</v>
      </c>
      <c r="I8" s="25" t="s">
        <v>95</v>
      </c>
    </row>
    <row r="9" spans="2:11" x14ac:dyDescent="0.25">
      <c r="C9" s="20" t="s">
        <v>93</v>
      </c>
      <c r="D9" s="226">
        <f>SUM(K13:K212)</f>
        <v>0</v>
      </c>
      <c r="E9" s="226"/>
      <c r="G9" s="20" t="s">
        <v>79</v>
      </c>
      <c r="H9" s="87">
        <f>COUNTA(C13:C212)</f>
        <v>0</v>
      </c>
      <c r="I9" s="25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D3:E3"/>
    <mergeCell ref="D5:E5"/>
    <mergeCell ref="D9:E9"/>
    <mergeCell ref="B11:B12"/>
    <mergeCell ref="C11:C12"/>
    <mergeCell ref="D11:E11"/>
    <mergeCell ref="D8:E8"/>
    <mergeCell ref="D7:E7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88" t="s">
        <v>99</v>
      </c>
      <c r="D3" s="238" t="str">
        <f ca="1">RIGHT(CELL("filename",D3),LEN(CELL("filename",D3))-FIND("]",CELL("filename",D3)))</f>
        <v>兵庫</v>
      </c>
      <c r="E3" s="238"/>
      <c r="F3" s="104"/>
      <c r="G3" s="89" t="s">
        <v>83</v>
      </c>
      <c r="H3" s="90">
        <f>SUM(D13:D212)</f>
        <v>0</v>
      </c>
      <c r="I3" s="91" t="s">
        <v>90</v>
      </c>
    </row>
    <row r="4" spans="2:11" ht="15" customHeight="1" x14ac:dyDescent="0.25">
      <c r="C4" s="103"/>
      <c r="D4" s="104"/>
      <c r="E4" s="104"/>
      <c r="F4" s="104"/>
      <c r="G4" s="89" t="s">
        <v>84</v>
      </c>
      <c r="H4" s="90">
        <f>SUM(E13:E212)</f>
        <v>0</v>
      </c>
      <c r="I4" s="91" t="s">
        <v>90</v>
      </c>
    </row>
    <row r="5" spans="2:11" ht="15" customHeight="1" x14ac:dyDescent="0.25">
      <c r="C5" s="88" t="s">
        <v>76</v>
      </c>
      <c r="D5" s="232"/>
      <c r="E5" s="232"/>
      <c r="F5" s="104"/>
      <c r="G5" s="89" t="s">
        <v>85</v>
      </c>
      <c r="H5" s="90">
        <f>SUM(H3:H4)</f>
        <v>0</v>
      </c>
      <c r="I5" s="9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88" t="s">
        <v>94</v>
      </c>
      <c r="D7" s="239">
        <f>COUNTIF(D13:D212,$G$1)</f>
        <v>0</v>
      </c>
      <c r="E7" s="239"/>
      <c r="F7" s="104"/>
      <c r="G7" s="88" t="s">
        <v>77</v>
      </c>
      <c r="H7" s="92">
        <f>COUNT(D13:D212)</f>
        <v>0</v>
      </c>
      <c r="I7" s="91" t="s">
        <v>95</v>
      </c>
    </row>
    <row r="8" spans="2:11" x14ac:dyDescent="0.25">
      <c r="C8" s="88" t="s">
        <v>92</v>
      </c>
      <c r="D8" s="239">
        <f>COUNTIF(E13:E212,$G$1)</f>
        <v>0</v>
      </c>
      <c r="E8" s="239"/>
      <c r="F8" s="104"/>
      <c r="G8" s="88" t="s">
        <v>78</v>
      </c>
      <c r="H8" s="92">
        <f>COUNT(E13:E212)</f>
        <v>0</v>
      </c>
      <c r="I8" s="91" t="s">
        <v>95</v>
      </c>
    </row>
    <row r="9" spans="2:11" x14ac:dyDescent="0.25">
      <c r="C9" s="88" t="s">
        <v>93</v>
      </c>
      <c r="D9" s="239">
        <f>SUM(K13:K212)</f>
        <v>0</v>
      </c>
      <c r="E9" s="239"/>
      <c r="F9" s="104"/>
      <c r="G9" s="88" t="s">
        <v>79</v>
      </c>
      <c r="H9" s="92">
        <f>COUNTA(C13:C212)</f>
        <v>0</v>
      </c>
      <c r="I9" s="9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88" t="s">
        <v>99</v>
      </c>
      <c r="D3" s="238" t="str">
        <f ca="1">RIGHT(CELL("filename",D3),LEN(CELL("filename",D3))-FIND("]",CELL("filename",D3)))</f>
        <v>奈良</v>
      </c>
      <c r="E3" s="238"/>
      <c r="F3" s="104"/>
      <c r="G3" s="89" t="s">
        <v>83</v>
      </c>
      <c r="H3" s="90">
        <f>SUM(D13:D212)</f>
        <v>0</v>
      </c>
      <c r="I3" s="91" t="s">
        <v>90</v>
      </c>
    </row>
    <row r="4" spans="2:11" ht="15" customHeight="1" x14ac:dyDescent="0.25">
      <c r="C4" s="103"/>
      <c r="D4" s="104"/>
      <c r="E4" s="104"/>
      <c r="F4" s="104"/>
      <c r="G4" s="89" t="s">
        <v>84</v>
      </c>
      <c r="H4" s="90">
        <f>SUM(E13:E212)</f>
        <v>0</v>
      </c>
      <c r="I4" s="91" t="s">
        <v>90</v>
      </c>
    </row>
    <row r="5" spans="2:11" ht="15" customHeight="1" x14ac:dyDescent="0.25">
      <c r="C5" s="88" t="s">
        <v>76</v>
      </c>
      <c r="D5" s="232"/>
      <c r="E5" s="232"/>
      <c r="F5" s="104"/>
      <c r="G5" s="89" t="s">
        <v>85</v>
      </c>
      <c r="H5" s="90">
        <f>SUM(H3:H4)</f>
        <v>0</v>
      </c>
      <c r="I5" s="9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88" t="s">
        <v>94</v>
      </c>
      <c r="D7" s="239">
        <f>COUNTIF(D13:D212,$G$1)</f>
        <v>0</v>
      </c>
      <c r="E7" s="239"/>
      <c r="F7" s="104"/>
      <c r="G7" s="88" t="s">
        <v>77</v>
      </c>
      <c r="H7" s="92">
        <f>COUNT(D13:D212)</f>
        <v>0</v>
      </c>
      <c r="I7" s="91" t="s">
        <v>95</v>
      </c>
    </row>
    <row r="8" spans="2:11" x14ac:dyDescent="0.25">
      <c r="C8" s="88" t="s">
        <v>92</v>
      </c>
      <c r="D8" s="239">
        <f>COUNTIF(E13:E212,$G$1)</f>
        <v>0</v>
      </c>
      <c r="E8" s="239"/>
      <c r="F8" s="104"/>
      <c r="G8" s="88" t="s">
        <v>78</v>
      </c>
      <c r="H8" s="92">
        <f>COUNT(E13:E212)</f>
        <v>0</v>
      </c>
      <c r="I8" s="91" t="s">
        <v>95</v>
      </c>
    </row>
    <row r="9" spans="2:11" x14ac:dyDescent="0.25">
      <c r="C9" s="88" t="s">
        <v>93</v>
      </c>
      <c r="D9" s="239">
        <f>SUM(K13:K212)</f>
        <v>0</v>
      </c>
      <c r="E9" s="239"/>
      <c r="F9" s="104"/>
      <c r="G9" s="88" t="s">
        <v>79</v>
      </c>
      <c r="H9" s="92">
        <f>COUNTA(C13:C212)</f>
        <v>0</v>
      </c>
      <c r="I9" s="9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4" sqref="G24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88" t="s">
        <v>99</v>
      </c>
      <c r="D3" s="238" t="str">
        <f ca="1">RIGHT(CELL("filename",D3),LEN(CELL("filename",D3))-FIND("]",CELL("filename",D3)))</f>
        <v>和歌山</v>
      </c>
      <c r="E3" s="238"/>
      <c r="F3" s="104"/>
      <c r="G3" s="89" t="s">
        <v>83</v>
      </c>
      <c r="H3" s="90">
        <f>SUM(D13:D212)</f>
        <v>0</v>
      </c>
      <c r="I3" s="91" t="s">
        <v>90</v>
      </c>
    </row>
    <row r="4" spans="2:11" ht="15" customHeight="1" x14ac:dyDescent="0.25">
      <c r="C4" s="103"/>
      <c r="D4" s="104"/>
      <c r="E4" s="104"/>
      <c r="F4" s="104"/>
      <c r="G4" s="89" t="s">
        <v>84</v>
      </c>
      <c r="H4" s="90">
        <f>SUM(E13:E212)</f>
        <v>0</v>
      </c>
      <c r="I4" s="91" t="s">
        <v>90</v>
      </c>
    </row>
    <row r="5" spans="2:11" ht="15" customHeight="1" x14ac:dyDescent="0.25">
      <c r="C5" s="88" t="s">
        <v>76</v>
      </c>
      <c r="D5" s="232"/>
      <c r="E5" s="232"/>
      <c r="F5" s="104"/>
      <c r="G5" s="89" t="s">
        <v>85</v>
      </c>
      <c r="H5" s="90">
        <f>SUM(H3:H4)</f>
        <v>0</v>
      </c>
      <c r="I5" s="91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88" t="s">
        <v>94</v>
      </c>
      <c r="D7" s="239">
        <f>COUNTIF(D13:D212,$G$1)</f>
        <v>0</v>
      </c>
      <c r="E7" s="239"/>
      <c r="F7" s="104"/>
      <c r="G7" s="88" t="s">
        <v>77</v>
      </c>
      <c r="H7" s="92">
        <f>COUNT(D13:D212)</f>
        <v>0</v>
      </c>
      <c r="I7" s="91" t="s">
        <v>95</v>
      </c>
    </row>
    <row r="8" spans="2:11" x14ac:dyDescent="0.25">
      <c r="C8" s="88" t="s">
        <v>92</v>
      </c>
      <c r="D8" s="239">
        <f>COUNTIF(E13:E212,$G$1)</f>
        <v>0</v>
      </c>
      <c r="E8" s="239"/>
      <c r="F8" s="104"/>
      <c r="G8" s="88" t="s">
        <v>78</v>
      </c>
      <c r="H8" s="92">
        <f>COUNT(E13:E212)</f>
        <v>0</v>
      </c>
      <c r="I8" s="91" t="s">
        <v>95</v>
      </c>
    </row>
    <row r="9" spans="2:11" x14ac:dyDescent="0.25">
      <c r="C9" s="88" t="s">
        <v>93</v>
      </c>
      <c r="D9" s="239">
        <f>SUM(K13:K212)</f>
        <v>0</v>
      </c>
      <c r="E9" s="239"/>
      <c r="F9" s="104"/>
      <c r="G9" s="88" t="s">
        <v>79</v>
      </c>
      <c r="H9" s="92">
        <f>COUNTA(C13:C212)</f>
        <v>0</v>
      </c>
      <c r="I9" s="91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4" sqref="G24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27" t="s">
        <v>100</v>
      </c>
      <c r="D3" s="240" t="str">
        <f ca="1">RIGHT(CELL("filename",D3),LEN(CELL("filename",D3))-FIND("]",CELL("filename",D3)))</f>
        <v>鳥取</v>
      </c>
      <c r="E3" s="240"/>
      <c r="F3" s="104"/>
      <c r="G3" s="128" t="s">
        <v>83</v>
      </c>
      <c r="H3" s="129">
        <f>SUM(D13:D212)</f>
        <v>0</v>
      </c>
      <c r="I3" s="130" t="s">
        <v>90</v>
      </c>
    </row>
    <row r="4" spans="2:11" ht="15" customHeight="1" x14ac:dyDescent="0.25">
      <c r="C4" s="103"/>
      <c r="D4" s="104"/>
      <c r="E4" s="104"/>
      <c r="F4" s="104"/>
      <c r="G4" s="128" t="s">
        <v>84</v>
      </c>
      <c r="H4" s="129">
        <f>SUM(E13:E212)</f>
        <v>0</v>
      </c>
      <c r="I4" s="130" t="s">
        <v>90</v>
      </c>
    </row>
    <row r="5" spans="2:11" ht="15" customHeight="1" x14ac:dyDescent="0.25">
      <c r="C5" s="127" t="s">
        <v>76</v>
      </c>
      <c r="D5" s="232"/>
      <c r="E5" s="232"/>
      <c r="F5" s="104"/>
      <c r="G5" s="128" t="s">
        <v>85</v>
      </c>
      <c r="H5" s="129">
        <f>SUM(H3:H4)</f>
        <v>0</v>
      </c>
      <c r="I5" s="130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27" t="s">
        <v>94</v>
      </c>
      <c r="D7" s="241">
        <f>COUNTIF(D13:D212,$G$1)</f>
        <v>0</v>
      </c>
      <c r="E7" s="241"/>
      <c r="F7" s="104"/>
      <c r="G7" s="127" t="s">
        <v>77</v>
      </c>
      <c r="H7" s="131">
        <f>COUNT(D13:D212)</f>
        <v>0</v>
      </c>
      <c r="I7" s="130" t="s">
        <v>95</v>
      </c>
    </row>
    <row r="8" spans="2:11" x14ac:dyDescent="0.25">
      <c r="C8" s="127" t="s">
        <v>92</v>
      </c>
      <c r="D8" s="241">
        <f>COUNTIF(E13:E212,$G$1)</f>
        <v>0</v>
      </c>
      <c r="E8" s="241"/>
      <c r="F8" s="104"/>
      <c r="G8" s="127" t="s">
        <v>78</v>
      </c>
      <c r="H8" s="131">
        <f>COUNT(E13:E212)</f>
        <v>0</v>
      </c>
      <c r="I8" s="130" t="s">
        <v>95</v>
      </c>
    </row>
    <row r="9" spans="2:11" x14ac:dyDescent="0.25">
      <c r="C9" s="127" t="s">
        <v>93</v>
      </c>
      <c r="D9" s="241">
        <f>SUM(K13:K212)</f>
        <v>0</v>
      </c>
      <c r="E9" s="241"/>
      <c r="F9" s="104"/>
      <c r="G9" s="127" t="s">
        <v>79</v>
      </c>
      <c r="H9" s="131">
        <f>COUNTA(C13:C212)</f>
        <v>0</v>
      </c>
      <c r="I9" s="130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4" sqref="G24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27" t="s">
        <v>100</v>
      </c>
      <c r="D3" s="240" t="str">
        <f ca="1">RIGHT(CELL("filename",D3),LEN(CELL("filename",D3))-FIND("]",CELL("filename",D3)))</f>
        <v>島根</v>
      </c>
      <c r="E3" s="240"/>
      <c r="F3" s="104"/>
      <c r="G3" s="128" t="s">
        <v>83</v>
      </c>
      <c r="H3" s="129">
        <f>SUM(D13:D212)</f>
        <v>0</v>
      </c>
      <c r="I3" s="130" t="s">
        <v>90</v>
      </c>
    </row>
    <row r="4" spans="2:11" ht="15" customHeight="1" x14ac:dyDescent="0.25">
      <c r="C4" s="103"/>
      <c r="D4" s="104"/>
      <c r="E4" s="104"/>
      <c r="F4" s="104"/>
      <c r="G4" s="128" t="s">
        <v>84</v>
      </c>
      <c r="H4" s="129">
        <f>SUM(E13:E212)</f>
        <v>0</v>
      </c>
      <c r="I4" s="130" t="s">
        <v>90</v>
      </c>
    </row>
    <row r="5" spans="2:11" ht="15" customHeight="1" x14ac:dyDescent="0.25">
      <c r="C5" s="127" t="s">
        <v>76</v>
      </c>
      <c r="D5" s="232"/>
      <c r="E5" s="232"/>
      <c r="F5" s="104"/>
      <c r="G5" s="128" t="s">
        <v>85</v>
      </c>
      <c r="H5" s="129">
        <f>SUM(H3:H4)</f>
        <v>0</v>
      </c>
      <c r="I5" s="130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27" t="s">
        <v>94</v>
      </c>
      <c r="D7" s="241">
        <f>COUNTIF(D13:D212,$G$1)</f>
        <v>0</v>
      </c>
      <c r="E7" s="241"/>
      <c r="F7" s="104"/>
      <c r="G7" s="127" t="s">
        <v>77</v>
      </c>
      <c r="H7" s="131">
        <f>COUNT(D13:D212)</f>
        <v>0</v>
      </c>
      <c r="I7" s="130" t="s">
        <v>95</v>
      </c>
    </row>
    <row r="8" spans="2:11" x14ac:dyDescent="0.25">
      <c r="C8" s="127" t="s">
        <v>92</v>
      </c>
      <c r="D8" s="241">
        <f>COUNTIF(E13:E212,$G$1)</f>
        <v>0</v>
      </c>
      <c r="E8" s="241"/>
      <c r="F8" s="104"/>
      <c r="G8" s="127" t="s">
        <v>78</v>
      </c>
      <c r="H8" s="131">
        <f>COUNT(E13:E212)</f>
        <v>0</v>
      </c>
      <c r="I8" s="130" t="s">
        <v>95</v>
      </c>
    </row>
    <row r="9" spans="2:11" x14ac:dyDescent="0.25">
      <c r="C9" s="127" t="s">
        <v>93</v>
      </c>
      <c r="D9" s="241">
        <f>SUM(K13:K212)</f>
        <v>0</v>
      </c>
      <c r="E9" s="241"/>
      <c r="F9" s="104"/>
      <c r="G9" s="127" t="s">
        <v>79</v>
      </c>
      <c r="H9" s="131">
        <f>COUNTA(C13:C212)</f>
        <v>0</v>
      </c>
      <c r="I9" s="130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27" t="s">
        <v>100</v>
      </c>
      <c r="D3" s="240" t="str">
        <f ca="1">RIGHT(CELL("filename",D3),LEN(CELL("filename",D3))-FIND("]",CELL("filename",D3)))</f>
        <v>岡山</v>
      </c>
      <c r="E3" s="240"/>
      <c r="F3" s="104"/>
      <c r="G3" s="128" t="s">
        <v>83</v>
      </c>
      <c r="H3" s="129">
        <f>SUM(D13:D212)</f>
        <v>0</v>
      </c>
      <c r="I3" s="130" t="s">
        <v>90</v>
      </c>
    </row>
    <row r="4" spans="2:11" ht="15" customHeight="1" x14ac:dyDescent="0.25">
      <c r="C4" s="103"/>
      <c r="D4" s="104"/>
      <c r="E4" s="104"/>
      <c r="F4" s="104"/>
      <c r="G4" s="128" t="s">
        <v>84</v>
      </c>
      <c r="H4" s="129">
        <f>SUM(E13:E212)</f>
        <v>0</v>
      </c>
      <c r="I4" s="130" t="s">
        <v>90</v>
      </c>
    </row>
    <row r="5" spans="2:11" ht="15" customHeight="1" x14ac:dyDescent="0.25">
      <c r="C5" s="127" t="s">
        <v>76</v>
      </c>
      <c r="D5" s="232"/>
      <c r="E5" s="232"/>
      <c r="F5" s="104"/>
      <c r="G5" s="128" t="s">
        <v>85</v>
      </c>
      <c r="H5" s="129">
        <f>SUM(H3:H4)</f>
        <v>0</v>
      </c>
      <c r="I5" s="130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27" t="s">
        <v>94</v>
      </c>
      <c r="D7" s="241">
        <f>COUNTIF(D13:D212,$G$1)</f>
        <v>0</v>
      </c>
      <c r="E7" s="241"/>
      <c r="F7" s="104"/>
      <c r="G7" s="127" t="s">
        <v>77</v>
      </c>
      <c r="H7" s="131">
        <f>COUNT(D13:D212)</f>
        <v>0</v>
      </c>
      <c r="I7" s="130" t="s">
        <v>95</v>
      </c>
    </row>
    <row r="8" spans="2:11" x14ac:dyDescent="0.25">
      <c r="C8" s="127" t="s">
        <v>92</v>
      </c>
      <c r="D8" s="241">
        <f>COUNTIF(E13:E212,$G$1)</f>
        <v>0</v>
      </c>
      <c r="E8" s="241"/>
      <c r="F8" s="104"/>
      <c r="G8" s="127" t="s">
        <v>78</v>
      </c>
      <c r="H8" s="131">
        <f>COUNT(E13:E212)</f>
        <v>0</v>
      </c>
      <c r="I8" s="130" t="s">
        <v>95</v>
      </c>
    </row>
    <row r="9" spans="2:11" x14ac:dyDescent="0.25">
      <c r="C9" s="127" t="s">
        <v>93</v>
      </c>
      <c r="D9" s="241">
        <f>SUM(K13:K212)</f>
        <v>0</v>
      </c>
      <c r="E9" s="241"/>
      <c r="F9" s="104"/>
      <c r="G9" s="127" t="s">
        <v>79</v>
      </c>
      <c r="H9" s="131">
        <f>COUNTA(C13:C212)</f>
        <v>0</v>
      </c>
      <c r="I9" s="130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27" t="s">
        <v>100</v>
      </c>
      <c r="D3" s="240" t="str">
        <f ca="1">RIGHT(CELL("filename",D3),LEN(CELL("filename",D3))-FIND("]",CELL("filename",D3)))</f>
        <v>広島</v>
      </c>
      <c r="E3" s="240"/>
      <c r="F3" s="104"/>
      <c r="G3" s="128" t="s">
        <v>83</v>
      </c>
      <c r="H3" s="129">
        <f>SUM(D13:D212)</f>
        <v>0</v>
      </c>
      <c r="I3" s="130" t="s">
        <v>90</v>
      </c>
    </row>
    <row r="4" spans="2:11" ht="15" customHeight="1" x14ac:dyDescent="0.25">
      <c r="C4" s="103"/>
      <c r="D4" s="104"/>
      <c r="E4" s="104"/>
      <c r="F4" s="104"/>
      <c r="G4" s="128" t="s">
        <v>84</v>
      </c>
      <c r="H4" s="129">
        <f>SUM(E13:E212)</f>
        <v>0</v>
      </c>
      <c r="I4" s="130" t="s">
        <v>90</v>
      </c>
    </row>
    <row r="5" spans="2:11" ht="15" customHeight="1" x14ac:dyDescent="0.25">
      <c r="C5" s="127" t="s">
        <v>76</v>
      </c>
      <c r="D5" s="232"/>
      <c r="E5" s="232"/>
      <c r="F5" s="104"/>
      <c r="G5" s="128" t="s">
        <v>85</v>
      </c>
      <c r="H5" s="129">
        <f>SUM(H3:H4)</f>
        <v>0</v>
      </c>
      <c r="I5" s="130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27" t="s">
        <v>94</v>
      </c>
      <c r="D7" s="241">
        <f>COUNTIF(D13:D212,$G$1)</f>
        <v>0</v>
      </c>
      <c r="E7" s="241"/>
      <c r="F7" s="104"/>
      <c r="G7" s="127" t="s">
        <v>77</v>
      </c>
      <c r="H7" s="131">
        <f>COUNT(D13:D212)</f>
        <v>0</v>
      </c>
      <c r="I7" s="130" t="s">
        <v>95</v>
      </c>
    </row>
    <row r="8" spans="2:11" x14ac:dyDescent="0.25">
      <c r="C8" s="127" t="s">
        <v>92</v>
      </c>
      <c r="D8" s="241">
        <f>COUNTIF(E13:E212,$G$1)</f>
        <v>0</v>
      </c>
      <c r="E8" s="241"/>
      <c r="F8" s="104"/>
      <c r="G8" s="127" t="s">
        <v>78</v>
      </c>
      <c r="H8" s="131">
        <f>COUNT(E13:E212)</f>
        <v>0</v>
      </c>
      <c r="I8" s="130" t="s">
        <v>95</v>
      </c>
    </row>
    <row r="9" spans="2:11" x14ac:dyDescent="0.25">
      <c r="C9" s="127" t="s">
        <v>93</v>
      </c>
      <c r="D9" s="241">
        <f>SUM(K13:K212)</f>
        <v>0</v>
      </c>
      <c r="E9" s="241"/>
      <c r="F9" s="104"/>
      <c r="G9" s="127" t="s">
        <v>79</v>
      </c>
      <c r="H9" s="131">
        <f>COUNTA(C13:C212)</f>
        <v>0</v>
      </c>
      <c r="I9" s="130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27" t="s">
        <v>100</v>
      </c>
      <c r="D3" s="240" t="str">
        <f ca="1">RIGHT(CELL("filename",D3),LEN(CELL("filename",D3))-FIND("]",CELL("filename",D3)))</f>
        <v>山口</v>
      </c>
      <c r="E3" s="240"/>
      <c r="F3" s="104"/>
      <c r="G3" s="128" t="s">
        <v>83</v>
      </c>
      <c r="H3" s="129">
        <f>SUM(D13:D212)</f>
        <v>0</v>
      </c>
      <c r="I3" s="130" t="s">
        <v>90</v>
      </c>
    </row>
    <row r="4" spans="2:11" ht="15" customHeight="1" x14ac:dyDescent="0.25">
      <c r="C4" s="103"/>
      <c r="D4" s="104"/>
      <c r="E4" s="104"/>
      <c r="F4" s="104"/>
      <c r="G4" s="128" t="s">
        <v>84</v>
      </c>
      <c r="H4" s="129">
        <f>SUM(E13:E212)</f>
        <v>0</v>
      </c>
      <c r="I4" s="130" t="s">
        <v>90</v>
      </c>
    </row>
    <row r="5" spans="2:11" ht="15" customHeight="1" x14ac:dyDescent="0.25">
      <c r="C5" s="127" t="s">
        <v>76</v>
      </c>
      <c r="D5" s="232"/>
      <c r="E5" s="232"/>
      <c r="F5" s="104"/>
      <c r="G5" s="128" t="s">
        <v>85</v>
      </c>
      <c r="H5" s="129">
        <f>SUM(H3:H4)</f>
        <v>0</v>
      </c>
      <c r="I5" s="130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27" t="s">
        <v>94</v>
      </c>
      <c r="D7" s="241">
        <f>COUNTIF(D13:D212,$G$1)</f>
        <v>0</v>
      </c>
      <c r="E7" s="241"/>
      <c r="F7" s="104"/>
      <c r="G7" s="127" t="s">
        <v>77</v>
      </c>
      <c r="H7" s="131">
        <f>COUNT(D13:D212)</f>
        <v>0</v>
      </c>
      <c r="I7" s="130" t="s">
        <v>95</v>
      </c>
    </row>
    <row r="8" spans="2:11" x14ac:dyDescent="0.25">
      <c r="C8" s="127" t="s">
        <v>92</v>
      </c>
      <c r="D8" s="241">
        <f>COUNTIF(E13:E212,$G$1)</f>
        <v>0</v>
      </c>
      <c r="E8" s="241"/>
      <c r="F8" s="104"/>
      <c r="G8" s="127" t="s">
        <v>78</v>
      </c>
      <c r="H8" s="131">
        <f>COUNT(E13:E212)</f>
        <v>0</v>
      </c>
      <c r="I8" s="130" t="s">
        <v>95</v>
      </c>
    </row>
    <row r="9" spans="2:11" x14ac:dyDescent="0.25">
      <c r="C9" s="127" t="s">
        <v>93</v>
      </c>
      <c r="D9" s="241">
        <f>SUM(K13:K212)</f>
        <v>0</v>
      </c>
      <c r="E9" s="241"/>
      <c r="F9" s="104"/>
      <c r="G9" s="127" t="s">
        <v>79</v>
      </c>
      <c r="H9" s="131">
        <f>COUNTA(C13:C212)</f>
        <v>0</v>
      </c>
      <c r="I9" s="130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15" t="s">
        <v>101</v>
      </c>
      <c r="D3" s="242" t="str">
        <f ca="1">RIGHT(CELL("filename",D3),LEN(CELL("filename",D3))-FIND("]",CELL("filename",D3)))</f>
        <v>徳島</v>
      </c>
      <c r="E3" s="242"/>
      <c r="F3" s="104"/>
      <c r="G3" s="116" t="s">
        <v>83</v>
      </c>
      <c r="H3" s="117">
        <f>SUM(D13:D212)</f>
        <v>0</v>
      </c>
      <c r="I3" s="118" t="s">
        <v>90</v>
      </c>
    </row>
    <row r="4" spans="2:11" ht="15" customHeight="1" x14ac:dyDescent="0.25">
      <c r="C4" s="103"/>
      <c r="D4" s="104"/>
      <c r="E4" s="104"/>
      <c r="F4" s="104"/>
      <c r="G4" s="116" t="s">
        <v>84</v>
      </c>
      <c r="H4" s="117">
        <f>SUM(E13:E212)</f>
        <v>0</v>
      </c>
      <c r="I4" s="118" t="s">
        <v>90</v>
      </c>
    </row>
    <row r="5" spans="2:11" ht="15" customHeight="1" x14ac:dyDescent="0.25">
      <c r="C5" s="115" t="s">
        <v>76</v>
      </c>
      <c r="D5" s="232"/>
      <c r="E5" s="232"/>
      <c r="F5" s="104"/>
      <c r="G5" s="116" t="s">
        <v>85</v>
      </c>
      <c r="H5" s="117">
        <f>SUM(H3:H4)</f>
        <v>0</v>
      </c>
      <c r="I5" s="118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15" t="s">
        <v>94</v>
      </c>
      <c r="D7" s="243">
        <f>COUNTIF(D13:D212,$G$1)</f>
        <v>0</v>
      </c>
      <c r="E7" s="243"/>
      <c r="F7" s="104"/>
      <c r="G7" s="115" t="s">
        <v>77</v>
      </c>
      <c r="H7" s="119">
        <f>COUNT(D13:D212)</f>
        <v>0</v>
      </c>
      <c r="I7" s="118" t="s">
        <v>95</v>
      </c>
    </row>
    <row r="8" spans="2:11" x14ac:dyDescent="0.25">
      <c r="C8" s="115" t="s">
        <v>92</v>
      </c>
      <c r="D8" s="243">
        <f>COUNTIF(E13:E212,$G$1)</f>
        <v>0</v>
      </c>
      <c r="E8" s="243"/>
      <c r="F8" s="104"/>
      <c r="G8" s="115" t="s">
        <v>78</v>
      </c>
      <c r="H8" s="119">
        <f>COUNT(E13:E212)</f>
        <v>0</v>
      </c>
      <c r="I8" s="118" t="s">
        <v>95</v>
      </c>
    </row>
    <row r="9" spans="2:11" x14ac:dyDescent="0.25">
      <c r="C9" s="115" t="s">
        <v>93</v>
      </c>
      <c r="D9" s="243">
        <f>SUM(K13:K212)</f>
        <v>0</v>
      </c>
      <c r="E9" s="243"/>
      <c r="F9" s="104"/>
      <c r="G9" s="115" t="s">
        <v>79</v>
      </c>
      <c r="H9" s="119">
        <f>COUNTA(C13:C212)</f>
        <v>0</v>
      </c>
      <c r="I9" s="118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15" t="s">
        <v>101</v>
      </c>
      <c r="D3" s="242" t="str">
        <f ca="1">RIGHT(CELL("filename",D3),LEN(CELL("filename",D3))-FIND("]",CELL("filename",D3)))</f>
        <v>愛媛</v>
      </c>
      <c r="E3" s="242"/>
      <c r="F3" s="104"/>
      <c r="G3" s="116" t="s">
        <v>83</v>
      </c>
      <c r="H3" s="117">
        <f>SUM(D13:D212)</f>
        <v>0</v>
      </c>
      <c r="I3" s="118" t="s">
        <v>90</v>
      </c>
    </row>
    <row r="4" spans="2:11" ht="15" customHeight="1" x14ac:dyDescent="0.25">
      <c r="C4" s="103"/>
      <c r="D4" s="104"/>
      <c r="E4" s="104"/>
      <c r="F4" s="104"/>
      <c r="G4" s="116" t="s">
        <v>84</v>
      </c>
      <c r="H4" s="117">
        <f>SUM(E13:E212)</f>
        <v>0</v>
      </c>
      <c r="I4" s="118" t="s">
        <v>90</v>
      </c>
    </row>
    <row r="5" spans="2:11" ht="15" customHeight="1" x14ac:dyDescent="0.25">
      <c r="C5" s="115" t="s">
        <v>76</v>
      </c>
      <c r="D5" s="232"/>
      <c r="E5" s="232"/>
      <c r="F5" s="104"/>
      <c r="G5" s="116" t="s">
        <v>85</v>
      </c>
      <c r="H5" s="117">
        <f>SUM(H3:H4)</f>
        <v>0</v>
      </c>
      <c r="I5" s="118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15" t="s">
        <v>94</v>
      </c>
      <c r="D7" s="243">
        <f>COUNTIF(D13:D212,$G$1)</f>
        <v>0</v>
      </c>
      <c r="E7" s="243"/>
      <c r="F7" s="104"/>
      <c r="G7" s="115" t="s">
        <v>77</v>
      </c>
      <c r="H7" s="119">
        <f>COUNT(D13:D212)</f>
        <v>0</v>
      </c>
      <c r="I7" s="118" t="s">
        <v>95</v>
      </c>
    </row>
    <row r="8" spans="2:11" x14ac:dyDescent="0.25">
      <c r="C8" s="115" t="s">
        <v>92</v>
      </c>
      <c r="D8" s="243">
        <f>COUNTIF(E13:E212,$G$1)</f>
        <v>0</v>
      </c>
      <c r="E8" s="243"/>
      <c r="F8" s="104"/>
      <c r="G8" s="115" t="s">
        <v>78</v>
      </c>
      <c r="H8" s="119">
        <f>COUNT(E13:E212)</f>
        <v>0</v>
      </c>
      <c r="I8" s="118" t="s">
        <v>95</v>
      </c>
    </row>
    <row r="9" spans="2:11" x14ac:dyDescent="0.25">
      <c r="C9" s="115" t="s">
        <v>93</v>
      </c>
      <c r="D9" s="243">
        <f>SUM(K13:K212)</f>
        <v>0</v>
      </c>
      <c r="E9" s="243"/>
      <c r="F9" s="104"/>
      <c r="G9" s="115" t="s">
        <v>79</v>
      </c>
      <c r="H9" s="119">
        <f>COUNTA(C13:C212)</f>
        <v>0</v>
      </c>
      <c r="I9" s="118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D15" sqref="D15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81" t="s">
        <v>91</v>
      </c>
      <c r="D3" s="229" t="str">
        <f ca="1">RIGHT(CELL("filename",D3),LEN(CELL("filename",D3))-FIND("]",CELL("filename",D3)))</f>
        <v>青森</v>
      </c>
      <c r="E3" s="229"/>
      <c r="G3" s="82" t="s">
        <v>83</v>
      </c>
      <c r="H3" s="83">
        <f>SUM(D13:D212)</f>
        <v>0</v>
      </c>
      <c r="I3" s="84" t="s">
        <v>90</v>
      </c>
    </row>
    <row r="4" spans="2:11" ht="15" customHeight="1" x14ac:dyDescent="0.25">
      <c r="C4" s="21"/>
      <c r="G4" s="82" t="s">
        <v>84</v>
      </c>
      <c r="H4" s="83">
        <f>SUM(E13:E212)</f>
        <v>0</v>
      </c>
      <c r="I4" s="84" t="s">
        <v>90</v>
      </c>
    </row>
    <row r="5" spans="2:11" ht="15" customHeight="1" x14ac:dyDescent="0.25">
      <c r="C5" s="81" t="s">
        <v>76</v>
      </c>
      <c r="D5" s="225"/>
      <c r="E5" s="225"/>
      <c r="G5" s="82" t="s">
        <v>85</v>
      </c>
      <c r="H5" s="83">
        <f>SUM(H3:H4)</f>
        <v>0</v>
      </c>
      <c r="I5" s="84" t="s">
        <v>90</v>
      </c>
    </row>
    <row r="6" spans="2:11" ht="13.5" customHeight="1" x14ac:dyDescent="0.25">
      <c r="C6" s="21"/>
    </row>
    <row r="7" spans="2:11" x14ac:dyDescent="0.25">
      <c r="C7" s="81" t="s">
        <v>94</v>
      </c>
      <c r="D7" s="230">
        <f>COUNTIF(D13:D212,$G$1)</f>
        <v>0</v>
      </c>
      <c r="E7" s="230"/>
      <c r="G7" s="81" t="s">
        <v>77</v>
      </c>
      <c r="H7" s="86">
        <f>COUNT(D13:D212)</f>
        <v>0</v>
      </c>
      <c r="I7" s="84" t="s">
        <v>95</v>
      </c>
    </row>
    <row r="8" spans="2:11" x14ac:dyDescent="0.25">
      <c r="C8" s="81" t="s">
        <v>92</v>
      </c>
      <c r="D8" s="230">
        <f>COUNTIF(E13:E212,$G$1)</f>
        <v>0</v>
      </c>
      <c r="E8" s="230"/>
      <c r="G8" s="81" t="s">
        <v>78</v>
      </c>
      <c r="H8" s="86">
        <f>COUNT(E13:E212)</f>
        <v>0</v>
      </c>
      <c r="I8" s="84" t="s">
        <v>95</v>
      </c>
    </row>
    <row r="9" spans="2:11" x14ac:dyDescent="0.25">
      <c r="C9" s="81" t="s">
        <v>93</v>
      </c>
      <c r="D9" s="230">
        <f>SUM(K13:K212)</f>
        <v>0</v>
      </c>
      <c r="E9" s="230"/>
      <c r="G9" s="81" t="s">
        <v>79</v>
      </c>
      <c r="H9" s="86">
        <f>COUNTA(C13:C212)</f>
        <v>0</v>
      </c>
      <c r="I9" s="84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D3:E3"/>
    <mergeCell ref="D5:E5"/>
    <mergeCell ref="D9:E9"/>
    <mergeCell ref="B11:B12"/>
    <mergeCell ref="C11:C12"/>
    <mergeCell ref="D11:E11"/>
    <mergeCell ref="D7:E7"/>
    <mergeCell ref="D8:E8"/>
  </mergeCells>
  <phoneticPr fontId="3"/>
  <dataValidations count="1">
    <dataValidation imeMode="on" allowBlank="1" showInputMessage="1" showErrorMessage="1" sqref="C13:C212 D5:E5"/>
  </dataValidations>
  <pageMargins left="0.56000000000000005" right="0.45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4" sqref="G24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15" t="s">
        <v>101</v>
      </c>
      <c r="D3" s="242" t="str">
        <f ca="1">RIGHT(CELL("filename",D3),LEN(CELL("filename",D3))-FIND("]",CELL("filename",D3)))</f>
        <v>香川</v>
      </c>
      <c r="E3" s="242"/>
      <c r="F3" s="104"/>
      <c r="G3" s="116" t="s">
        <v>83</v>
      </c>
      <c r="H3" s="117">
        <f>SUM(D13:D212)</f>
        <v>0</v>
      </c>
      <c r="I3" s="118" t="s">
        <v>90</v>
      </c>
    </row>
    <row r="4" spans="2:11" ht="15" customHeight="1" x14ac:dyDescent="0.25">
      <c r="C4" s="103"/>
      <c r="D4" s="104"/>
      <c r="E4" s="104"/>
      <c r="F4" s="104"/>
      <c r="G4" s="116" t="s">
        <v>84</v>
      </c>
      <c r="H4" s="117">
        <f>SUM(E13:E212)</f>
        <v>0</v>
      </c>
      <c r="I4" s="118" t="s">
        <v>90</v>
      </c>
    </row>
    <row r="5" spans="2:11" ht="15" customHeight="1" x14ac:dyDescent="0.25">
      <c r="C5" s="115" t="s">
        <v>76</v>
      </c>
      <c r="D5" s="232"/>
      <c r="E5" s="232"/>
      <c r="F5" s="104"/>
      <c r="G5" s="116" t="s">
        <v>85</v>
      </c>
      <c r="H5" s="117">
        <f>SUM(H3:H4)</f>
        <v>0</v>
      </c>
      <c r="I5" s="118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15" t="s">
        <v>94</v>
      </c>
      <c r="D7" s="243">
        <f>COUNTIF(D13:D212,$G$1)</f>
        <v>0</v>
      </c>
      <c r="E7" s="243"/>
      <c r="F7" s="104"/>
      <c r="G7" s="115" t="s">
        <v>77</v>
      </c>
      <c r="H7" s="119">
        <f>COUNT(D13:D212)</f>
        <v>0</v>
      </c>
      <c r="I7" s="118" t="s">
        <v>95</v>
      </c>
    </row>
    <row r="8" spans="2:11" x14ac:dyDescent="0.25">
      <c r="C8" s="115" t="s">
        <v>92</v>
      </c>
      <c r="D8" s="243">
        <f>COUNTIF(E13:E212,$G$1)</f>
        <v>0</v>
      </c>
      <c r="E8" s="243"/>
      <c r="F8" s="104"/>
      <c r="G8" s="115" t="s">
        <v>78</v>
      </c>
      <c r="H8" s="119">
        <f>COUNT(E13:E212)</f>
        <v>0</v>
      </c>
      <c r="I8" s="118" t="s">
        <v>95</v>
      </c>
    </row>
    <row r="9" spans="2:11" x14ac:dyDescent="0.25">
      <c r="C9" s="115" t="s">
        <v>93</v>
      </c>
      <c r="D9" s="243">
        <f>SUM(K13:K212)</f>
        <v>0</v>
      </c>
      <c r="E9" s="243"/>
      <c r="F9" s="104"/>
      <c r="G9" s="115" t="s">
        <v>79</v>
      </c>
      <c r="H9" s="119">
        <f>COUNTA(C13:C212)</f>
        <v>0</v>
      </c>
      <c r="I9" s="118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4" sqref="G24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115" t="s">
        <v>101</v>
      </c>
      <c r="D3" s="242" t="str">
        <f ca="1">RIGHT(CELL("filename",D3),LEN(CELL("filename",D3))-FIND("]",CELL("filename",D3)))</f>
        <v>高知</v>
      </c>
      <c r="E3" s="242"/>
      <c r="F3" s="104"/>
      <c r="G3" s="116" t="s">
        <v>83</v>
      </c>
      <c r="H3" s="117">
        <f>SUM(D13:D212)</f>
        <v>0</v>
      </c>
      <c r="I3" s="118" t="s">
        <v>90</v>
      </c>
    </row>
    <row r="4" spans="2:11" ht="15" customHeight="1" x14ac:dyDescent="0.25">
      <c r="C4" s="103"/>
      <c r="D4" s="104"/>
      <c r="E4" s="104"/>
      <c r="F4" s="104"/>
      <c r="G4" s="116" t="s">
        <v>84</v>
      </c>
      <c r="H4" s="117">
        <f>SUM(E13:E212)</f>
        <v>0</v>
      </c>
      <c r="I4" s="118" t="s">
        <v>90</v>
      </c>
    </row>
    <row r="5" spans="2:11" ht="15" customHeight="1" x14ac:dyDescent="0.25">
      <c r="C5" s="115" t="s">
        <v>76</v>
      </c>
      <c r="D5" s="232"/>
      <c r="E5" s="232"/>
      <c r="F5" s="104"/>
      <c r="G5" s="116" t="s">
        <v>85</v>
      </c>
      <c r="H5" s="117">
        <f>SUM(H3:H4)</f>
        <v>0</v>
      </c>
      <c r="I5" s="118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115" t="s">
        <v>94</v>
      </c>
      <c r="D7" s="243">
        <f>COUNTIF(D13:D212,$G$1)</f>
        <v>0</v>
      </c>
      <c r="E7" s="243"/>
      <c r="F7" s="104"/>
      <c r="G7" s="115" t="s">
        <v>77</v>
      </c>
      <c r="H7" s="119">
        <f>COUNT(D13:D212)</f>
        <v>0</v>
      </c>
      <c r="I7" s="118" t="s">
        <v>95</v>
      </c>
    </row>
    <row r="8" spans="2:11" x14ac:dyDescent="0.25">
      <c r="C8" s="115" t="s">
        <v>92</v>
      </c>
      <c r="D8" s="243">
        <f>COUNTIF(E13:E212,$G$1)</f>
        <v>0</v>
      </c>
      <c r="E8" s="243"/>
      <c r="F8" s="104"/>
      <c r="G8" s="115" t="s">
        <v>78</v>
      </c>
      <c r="H8" s="119">
        <f>COUNT(E13:E212)</f>
        <v>0</v>
      </c>
      <c r="I8" s="118" t="s">
        <v>95</v>
      </c>
    </row>
    <row r="9" spans="2:11" x14ac:dyDescent="0.25">
      <c r="C9" s="115" t="s">
        <v>93</v>
      </c>
      <c r="D9" s="243">
        <f>SUM(K13:K212)</f>
        <v>0</v>
      </c>
      <c r="E9" s="243"/>
      <c r="F9" s="104"/>
      <c r="G9" s="115" t="s">
        <v>79</v>
      </c>
      <c r="H9" s="119">
        <f>COUNTA(C13:C212)</f>
        <v>0</v>
      </c>
      <c r="I9" s="118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3" t="s">
        <v>102</v>
      </c>
      <c r="D3" s="244" t="str">
        <f ca="1">RIGHT(CELL("filename",D3),LEN(CELL("filename",D3))-FIND("]",CELL("filename",D3)))</f>
        <v>福岡</v>
      </c>
      <c r="E3" s="244"/>
      <c r="F3" s="104"/>
      <c r="G3" s="94" t="s">
        <v>83</v>
      </c>
      <c r="H3" s="95">
        <f>SUM(D13:D212)</f>
        <v>0</v>
      </c>
      <c r="I3" s="96" t="s">
        <v>90</v>
      </c>
    </row>
    <row r="4" spans="2:11" ht="15" customHeight="1" x14ac:dyDescent="0.25">
      <c r="C4" s="103"/>
      <c r="D4" s="104"/>
      <c r="E4" s="104"/>
      <c r="F4" s="104"/>
      <c r="G4" s="94" t="s">
        <v>84</v>
      </c>
      <c r="H4" s="95">
        <f>SUM(E13:E212)</f>
        <v>0</v>
      </c>
      <c r="I4" s="96" t="s">
        <v>90</v>
      </c>
    </row>
    <row r="5" spans="2:11" ht="15" customHeight="1" x14ac:dyDescent="0.25">
      <c r="C5" s="93" t="s">
        <v>76</v>
      </c>
      <c r="D5" s="232"/>
      <c r="E5" s="232"/>
      <c r="F5" s="104"/>
      <c r="G5" s="94" t="s">
        <v>85</v>
      </c>
      <c r="H5" s="95">
        <f>SUM(H3:H4)</f>
        <v>0</v>
      </c>
      <c r="I5" s="96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3" t="s">
        <v>94</v>
      </c>
      <c r="D7" s="245">
        <f>COUNTIF(D13:D212,$G$1)</f>
        <v>0</v>
      </c>
      <c r="E7" s="245"/>
      <c r="F7" s="104"/>
      <c r="G7" s="93" t="s">
        <v>77</v>
      </c>
      <c r="H7" s="97">
        <f>COUNT(D13:D212)</f>
        <v>0</v>
      </c>
      <c r="I7" s="96" t="s">
        <v>95</v>
      </c>
    </row>
    <row r="8" spans="2:11" x14ac:dyDescent="0.25">
      <c r="C8" s="93" t="s">
        <v>92</v>
      </c>
      <c r="D8" s="245">
        <f>COUNTIF(E13:E212,$G$1)</f>
        <v>0</v>
      </c>
      <c r="E8" s="245"/>
      <c r="F8" s="104"/>
      <c r="G8" s="93" t="s">
        <v>78</v>
      </c>
      <c r="H8" s="97">
        <f>COUNT(E13:E212)</f>
        <v>0</v>
      </c>
      <c r="I8" s="96" t="s">
        <v>95</v>
      </c>
    </row>
    <row r="9" spans="2:11" x14ac:dyDescent="0.25">
      <c r="C9" s="93" t="s">
        <v>93</v>
      </c>
      <c r="D9" s="245">
        <f>SUM(K13:K212)</f>
        <v>0</v>
      </c>
      <c r="E9" s="245"/>
      <c r="F9" s="104"/>
      <c r="G9" s="93" t="s">
        <v>79</v>
      </c>
      <c r="H9" s="97">
        <f>COUNTA(C13:C212)</f>
        <v>0</v>
      </c>
      <c r="I9" s="96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4" sqref="G24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3" t="s">
        <v>102</v>
      </c>
      <c r="D3" s="244" t="str">
        <f ca="1">RIGHT(CELL("filename",D3),LEN(CELL("filename",D3))-FIND("]",CELL("filename",D3)))</f>
        <v>熊本</v>
      </c>
      <c r="E3" s="244"/>
      <c r="F3" s="104"/>
      <c r="G3" s="94" t="s">
        <v>83</v>
      </c>
      <c r="H3" s="95">
        <f>SUM(D13:D212)</f>
        <v>0</v>
      </c>
      <c r="I3" s="96" t="s">
        <v>90</v>
      </c>
    </row>
    <row r="4" spans="2:11" ht="15" customHeight="1" x14ac:dyDescent="0.25">
      <c r="C4" s="103"/>
      <c r="D4" s="104"/>
      <c r="E4" s="104"/>
      <c r="F4" s="104"/>
      <c r="G4" s="94" t="s">
        <v>84</v>
      </c>
      <c r="H4" s="95">
        <f>SUM(E13:E212)</f>
        <v>0</v>
      </c>
      <c r="I4" s="96" t="s">
        <v>90</v>
      </c>
    </row>
    <row r="5" spans="2:11" ht="15" customHeight="1" x14ac:dyDescent="0.25">
      <c r="C5" s="93" t="s">
        <v>76</v>
      </c>
      <c r="D5" s="232"/>
      <c r="E5" s="232"/>
      <c r="F5" s="104"/>
      <c r="G5" s="94" t="s">
        <v>85</v>
      </c>
      <c r="H5" s="95">
        <f>SUM(H3:H4)</f>
        <v>0</v>
      </c>
      <c r="I5" s="96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3" t="s">
        <v>94</v>
      </c>
      <c r="D7" s="245">
        <f>COUNTIF(D13:D212,$G$1)</f>
        <v>0</v>
      </c>
      <c r="E7" s="245"/>
      <c r="F7" s="104"/>
      <c r="G7" s="93" t="s">
        <v>77</v>
      </c>
      <c r="H7" s="97">
        <f>COUNT(D13:D212)</f>
        <v>0</v>
      </c>
      <c r="I7" s="96" t="s">
        <v>95</v>
      </c>
    </row>
    <row r="8" spans="2:11" x14ac:dyDescent="0.25">
      <c r="C8" s="93" t="s">
        <v>92</v>
      </c>
      <c r="D8" s="245">
        <f>COUNTIF(E13:E212,$G$1)</f>
        <v>0</v>
      </c>
      <c r="E8" s="245"/>
      <c r="F8" s="104"/>
      <c r="G8" s="93" t="s">
        <v>78</v>
      </c>
      <c r="H8" s="97">
        <f>COUNT(E13:E212)</f>
        <v>0</v>
      </c>
      <c r="I8" s="96" t="s">
        <v>95</v>
      </c>
    </row>
    <row r="9" spans="2:11" x14ac:dyDescent="0.25">
      <c r="C9" s="93" t="s">
        <v>93</v>
      </c>
      <c r="D9" s="245">
        <f>SUM(K13:K212)</f>
        <v>0</v>
      </c>
      <c r="E9" s="245"/>
      <c r="F9" s="104"/>
      <c r="G9" s="93" t="s">
        <v>79</v>
      </c>
      <c r="H9" s="97">
        <f>COUNTA(C13:C212)</f>
        <v>0</v>
      </c>
      <c r="I9" s="96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3" t="s">
        <v>102</v>
      </c>
      <c r="D3" s="244" t="str">
        <f ca="1">RIGHT(CELL("filename",D3),LEN(CELL("filename",D3))-FIND("]",CELL("filename",D3)))</f>
        <v>鹿児島</v>
      </c>
      <c r="E3" s="244"/>
      <c r="F3" s="104"/>
      <c r="G3" s="94" t="s">
        <v>83</v>
      </c>
      <c r="H3" s="95">
        <f>SUM(D13:D212)</f>
        <v>0</v>
      </c>
      <c r="I3" s="96" t="s">
        <v>90</v>
      </c>
    </row>
    <row r="4" spans="2:11" ht="15" customHeight="1" x14ac:dyDescent="0.25">
      <c r="C4" s="103"/>
      <c r="D4" s="104"/>
      <c r="E4" s="104"/>
      <c r="F4" s="104"/>
      <c r="G4" s="94" t="s">
        <v>84</v>
      </c>
      <c r="H4" s="95">
        <f>SUM(E13:E212)</f>
        <v>0</v>
      </c>
      <c r="I4" s="96" t="s">
        <v>90</v>
      </c>
    </row>
    <row r="5" spans="2:11" ht="15" customHeight="1" x14ac:dyDescent="0.25">
      <c r="C5" s="93" t="s">
        <v>76</v>
      </c>
      <c r="D5" s="232"/>
      <c r="E5" s="232"/>
      <c r="F5" s="104"/>
      <c r="G5" s="94" t="s">
        <v>85</v>
      </c>
      <c r="H5" s="95">
        <f>SUM(H3:H4)</f>
        <v>0</v>
      </c>
      <c r="I5" s="96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3" t="s">
        <v>94</v>
      </c>
      <c r="D7" s="245">
        <f>COUNTIF(D13:D212,$G$1)</f>
        <v>0</v>
      </c>
      <c r="E7" s="245"/>
      <c r="F7" s="104"/>
      <c r="G7" s="93" t="s">
        <v>77</v>
      </c>
      <c r="H7" s="97">
        <f>COUNT(D13:D212)</f>
        <v>0</v>
      </c>
      <c r="I7" s="96" t="s">
        <v>95</v>
      </c>
    </row>
    <row r="8" spans="2:11" x14ac:dyDescent="0.25">
      <c r="C8" s="93" t="s">
        <v>92</v>
      </c>
      <c r="D8" s="245">
        <f>COUNTIF(E13:E212,$G$1)</f>
        <v>0</v>
      </c>
      <c r="E8" s="245"/>
      <c r="F8" s="104"/>
      <c r="G8" s="93" t="s">
        <v>78</v>
      </c>
      <c r="H8" s="97">
        <f>COUNT(E13:E212)</f>
        <v>0</v>
      </c>
      <c r="I8" s="96" t="s">
        <v>95</v>
      </c>
    </row>
    <row r="9" spans="2:11" x14ac:dyDescent="0.25">
      <c r="C9" s="93" t="s">
        <v>93</v>
      </c>
      <c r="D9" s="245">
        <f>SUM(K13:K212)</f>
        <v>0</v>
      </c>
      <c r="E9" s="245"/>
      <c r="F9" s="104"/>
      <c r="G9" s="93" t="s">
        <v>79</v>
      </c>
      <c r="H9" s="97">
        <f>COUNTA(C13:C212)</f>
        <v>0</v>
      </c>
      <c r="I9" s="96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3" t="s">
        <v>102</v>
      </c>
      <c r="D3" s="244" t="str">
        <f ca="1">RIGHT(CELL("filename",D3),LEN(CELL("filename",D3))-FIND("]",CELL("filename",D3)))</f>
        <v>長崎</v>
      </c>
      <c r="E3" s="244"/>
      <c r="F3" s="104"/>
      <c r="G3" s="94" t="s">
        <v>83</v>
      </c>
      <c r="H3" s="95">
        <f>SUM(D13:D212)</f>
        <v>0</v>
      </c>
      <c r="I3" s="96" t="s">
        <v>90</v>
      </c>
    </row>
    <row r="4" spans="2:11" ht="15" customHeight="1" x14ac:dyDescent="0.25">
      <c r="C4" s="103"/>
      <c r="D4" s="104"/>
      <c r="E4" s="104"/>
      <c r="F4" s="104"/>
      <c r="G4" s="94" t="s">
        <v>84</v>
      </c>
      <c r="H4" s="95">
        <f>SUM(E13:E212)</f>
        <v>0</v>
      </c>
      <c r="I4" s="96" t="s">
        <v>90</v>
      </c>
    </row>
    <row r="5" spans="2:11" ht="15" customHeight="1" x14ac:dyDescent="0.25">
      <c r="C5" s="93" t="s">
        <v>76</v>
      </c>
      <c r="D5" s="232"/>
      <c r="E5" s="232"/>
      <c r="F5" s="104"/>
      <c r="G5" s="94" t="s">
        <v>85</v>
      </c>
      <c r="H5" s="95">
        <f>SUM(H3:H4)</f>
        <v>0</v>
      </c>
      <c r="I5" s="96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3" t="s">
        <v>94</v>
      </c>
      <c r="D7" s="245">
        <f>COUNTIF(D13:D212,$G$1)</f>
        <v>0</v>
      </c>
      <c r="E7" s="245"/>
      <c r="F7" s="104"/>
      <c r="G7" s="93" t="s">
        <v>77</v>
      </c>
      <c r="H7" s="97">
        <f>COUNT(D13:D212)</f>
        <v>0</v>
      </c>
      <c r="I7" s="96" t="s">
        <v>95</v>
      </c>
    </row>
    <row r="8" spans="2:11" x14ac:dyDescent="0.25">
      <c r="C8" s="93" t="s">
        <v>92</v>
      </c>
      <c r="D8" s="245">
        <f>COUNTIF(E13:E212,$G$1)</f>
        <v>0</v>
      </c>
      <c r="E8" s="245"/>
      <c r="F8" s="104"/>
      <c r="G8" s="93" t="s">
        <v>78</v>
      </c>
      <c r="H8" s="97">
        <f>COUNT(E13:E212)</f>
        <v>0</v>
      </c>
      <c r="I8" s="96" t="s">
        <v>95</v>
      </c>
    </row>
    <row r="9" spans="2:11" x14ac:dyDescent="0.25">
      <c r="C9" s="93" t="s">
        <v>93</v>
      </c>
      <c r="D9" s="245">
        <f>SUM(K13:K212)</f>
        <v>0</v>
      </c>
      <c r="E9" s="245"/>
      <c r="F9" s="104"/>
      <c r="G9" s="93" t="s">
        <v>79</v>
      </c>
      <c r="H9" s="97">
        <f>COUNTA(C13:C212)</f>
        <v>0</v>
      </c>
      <c r="I9" s="96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4" sqref="G24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3" t="s">
        <v>102</v>
      </c>
      <c r="D3" s="244" t="str">
        <f ca="1">RIGHT(CELL("filename",D3),LEN(CELL("filename",D3))-FIND("]",CELL("filename",D3)))</f>
        <v>宮崎</v>
      </c>
      <c r="E3" s="244"/>
      <c r="F3" s="104"/>
      <c r="G3" s="94" t="s">
        <v>83</v>
      </c>
      <c r="H3" s="95">
        <f>SUM(D13:D212)</f>
        <v>0</v>
      </c>
      <c r="I3" s="96" t="s">
        <v>90</v>
      </c>
    </row>
    <row r="4" spans="2:11" ht="15" customHeight="1" x14ac:dyDescent="0.25">
      <c r="C4" s="103"/>
      <c r="D4" s="104"/>
      <c r="E4" s="104"/>
      <c r="F4" s="104"/>
      <c r="G4" s="94" t="s">
        <v>84</v>
      </c>
      <c r="H4" s="95">
        <f>SUM(E13:E212)</f>
        <v>0</v>
      </c>
      <c r="I4" s="96" t="s">
        <v>90</v>
      </c>
    </row>
    <row r="5" spans="2:11" ht="15" customHeight="1" x14ac:dyDescent="0.25">
      <c r="C5" s="93" t="s">
        <v>76</v>
      </c>
      <c r="D5" s="232"/>
      <c r="E5" s="232"/>
      <c r="F5" s="104"/>
      <c r="G5" s="94" t="s">
        <v>85</v>
      </c>
      <c r="H5" s="95">
        <f>SUM(H3:H4)</f>
        <v>0</v>
      </c>
      <c r="I5" s="96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3" t="s">
        <v>94</v>
      </c>
      <c r="D7" s="245">
        <f>COUNTIF(D13:D212,$G$1)</f>
        <v>0</v>
      </c>
      <c r="E7" s="245"/>
      <c r="F7" s="104"/>
      <c r="G7" s="93" t="s">
        <v>77</v>
      </c>
      <c r="H7" s="97">
        <f>COUNT(D13:D212)</f>
        <v>0</v>
      </c>
      <c r="I7" s="96" t="s">
        <v>95</v>
      </c>
    </row>
    <row r="8" spans="2:11" x14ac:dyDescent="0.25">
      <c r="C8" s="93" t="s">
        <v>92</v>
      </c>
      <c r="D8" s="245">
        <f>COUNTIF(E13:E212,$G$1)</f>
        <v>0</v>
      </c>
      <c r="E8" s="245"/>
      <c r="F8" s="104"/>
      <c r="G8" s="93" t="s">
        <v>78</v>
      </c>
      <c r="H8" s="97">
        <f>COUNT(E13:E212)</f>
        <v>0</v>
      </c>
      <c r="I8" s="96" t="s">
        <v>95</v>
      </c>
    </row>
    <row r="9" spans="2:11" x14ac:dyDescent="0.25">
      <c r="C9" s="93" t="s">
        <v>93</v>
      </c>
      <c r="D9" s="245">
        <f>SUM(K13:K212)</f>
        <v>0</v>
      </c>
      <c r="E9" s="245"/>
      <c r="F9" s="104"/>
      <c r="G9" s="93" t="s">
        <v>79</v>
      </c>
      <c r="H9" s="97">
        <f>COUNTA(C13:C212)</f>
        <v>0</v>
      </c>
      <c r="I9" s="96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3" t="s">
        <v>102</v>
      </c>
      <c r="D3" s="244" t="str">
        <f ca="1">RIGHT(CELL("filename",D3),LEN(CELL("filename",D3))-FIND("]",CELL("filename",D3)))</f>
        <v>大分</v>
      </c>
      <c r="E3" s="244"/>
      <c r="F3" s="104"/>
      <c r="G3" s="94" t="s">
        <v>83</v>
      </c>
      <c r="H3" s="95">
        <f>SUM(D13:D212)</f>
        <v>0</v>
      </c>
      <c r="I3" s="96" t="s">
        <v>90</v>
      </c>
    </row>
    <row r="4" spans="2:11" ht="15" customHeight="1" x14ac:dyDescent="0.25">
      <c r="C4" s="103"/>
      <c r="D4" s="104"/>
      <c r="E4" s="104"/>
      <c r="F4" s="104"/>
      <c r="G4" s="94" t="s">
        <v>84</v>
      </c>
      <c r="H4" s="95">
        <f>SUM(E13:E212)</f>
        <v>0</v>
      </c>
      <c r="I4" s="96" t="s">
        <v>90</v>
      </c>
    </row>
    <row r="5" spans="2:11" ht="15" customHeight="1" x14ac:dyDescent="0.25">
      <c r="C5" s="93" t="s">
        <v>76</v>
      </c>
      <c r="D5" s="232"/>
      <c r="E5" s="232"/>
      <c r="F5" s="104"/>
      <c r="G5" s="94" t="s">
        <v>85</v>
      </c>
      <c r="H5" s="95">
        <f>SUM(H3:H4)</f>
        <v>0</v>
      </c>
      <c r="I5" s="96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3" t="s">
        <v>94</v>
      </c>
      <c r="D7" s="245">
        <f>COUNTIF(D13:D212,$G$1)</f>
        <v>0</v>
      </c>
      <c r="E7" s="245"/>
      <c r="F7" s="104"/>
      <c r="G7" s="93" t="s">
        <v>77</v>
      </c>
      <c r="H7" s="97">
        <f>COUNT(D13:D212)</f>
        <v>0</v>
      </c>
      <c r="I7" s="96" t="s">
        <v>95</v>
      </c>
    </row>
    <row r="8" spans="2:11" x14ac:dyDescent="0.25">
      <c r="C8" s="93" t="s">
        <v>92</v>
      </c>
      <c r="D8" s="245">
        <f>COUNTIF(E13:E212,$G$1)</f>
        <v>0</v>
      </c>
      <c r="E8" s="245"/>
      <c r="F8" s="104"/>
      <c r="G8" s="93" t="s">
        <v>78</v>
      </c>
      <c r="H8" s="97">
        <f>COUNT(E13:E212)</f>
        <v>0</v>
      </c>
      <c r="I8" s="96" t="s">
        <v>95</v>
      </c>
    </row>
    <row r="9" spans="2:11" x14ac:dyDescent="0.25">
      <c r="C9" s="93" t="s">
        <v>93</v>
      </c>
      <c r="D9" s="245">
        <f>SUM(K13:K212)</f>
        <v>0</v>
      </c>
      <c r="E9" s="245"/>
      <c r="F9" s="104"/>
      <c r="G9" s="93" t="s">
        <v>79</v>
      </c>
      <c r="H9" s="97">
        <f>COUNTA(C13:C212)</f>
        <v>0</v>
      </c>
      <c r="I9" s="96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4" sqref="G24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3" t="s">
        <v>102</v>
      </c>
      <c r="D3" s="244" t="str">
        <f ca="1">RIGHT(CELL("filename",D3),LEN(CELL("filename",D3))-FIND("]",CELL("filename",D3)))</f>
        <v>佐賀</v>
      </c>
      <c r="E3" s="244"/>
      <c r="F3" s="104"/>
      <c r="G3" s="94" t="s">
        <v>83</v>
      </c>
      <c r="H3" s="95">
        <f>SUM(D13:D212)</f>
        <v>0</v>
      </c>
      <c r="I3" s="96" t="s">
        <v>90</v>
      </c>
    </row>
    <row r="4" spans="2:11" ht="15" customHeight="1" x14ac:dyDescent="0.25">
      <c r="C4" s="103"/>
      <c r="D4" s="104"/>
      <c r="E4" s="104"/>
      <c r="F4" s="104"/>
      <c r="G4" s="94" t="s">
        <v>84</v>
      </c>
      <c r="H4" s="95">
        <f>SUM(E13:E212)</f>
        <v>0</v>
      </c>
      <c r="I4" s="96" t="s">
        <v>90</v>
      </c>
    </row>
    <row r="5" spans="2:11" ht="15" customHeight="1" x14ac:dyDescent="0.25">
      <c r="C5" s="93" t="s">
        <v>76</v>
      </c>
      <c r="D5" s="232"/>
      <c r="E5" s="232"/>
      <c r="F5" s="104"/>
      <c r="G5" s="94" t="s">
        <v>85</v>
      </c>
      <c r="H5" s="95">
        <f>SUM(H3:H4)</f>
        <v>0</v>
      </c>
      <c r="I5" s="96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3" t="s">
        <v>94</v>
      </c>
      <c r="D7" s="245">
        <f>COUNTIF(D13:D212,$G$1)</f>
        <v>0</v>
      </c>
      <c r="E7" s="245"/>
      <c r="F7" s="104"/>
      <c r="G7" s="93" t="s">
        <v>77</v>
      </c>
      <c r="H7" s="97">
        <f>COUNT(D13:D212)</f>
        <v>0</v>
      </c>
      <c r="I7" s="96" t="s">
        <v>95</v>
      </c>
    </row>
    <row r="8" spans="2:11" x14ac:dyDescent="0.25">
      <c r="C8" s="93" t="s">
        <v>92</v>
      </c>
      <c r="D8" s="245">
        <f>COUNTIF(E13:E212,$G$1)</f>
        <v>0</v>
      </c>
      <c r="E8" s="245"/>
      <c r="F8" s="104"/>
      <c r="G8" s="93" t="s">
        <v>78</v>
      </c>
      <c r="H8" s="97">
        <f>COUNT(E13:E212)</f>
        <v>0</v>
      </c>
      <c r="I8" s="96" t="s">
        <v>95</v>
      </c>
    </row>
    <row r="9" spans="2:11" x14ac:dyDescent="0.25">
      <c r="C9" s="93" t="s">
        <v>93</v>
      </c>
      <c r="D9" s="245">
        <f>SUM(K13:K212)</f>
        <v>0</v>
      </c>
      <c r="E9" s="245"/>
      <c r="F9" s="104"/>
      <c r="G9" s="93" t="s">
        <v>79</v>
      </c>
      <c r="H9" s="97">
        <f>COUNTA(C13:C212)</f>
        <v>0</v>
      </c>
      <c r="I9" s="96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93" t="s">
        <v>102</v>
      </c>
      <c r="D3" s="244" t="str">
        <f ca="1">RIGHT(CELL("filename",D3),LEN(CELL("filename",D3))-FIND("]",CELL("filename",D3)))</f>
        <v>沖縄</v>
      </c>
      <c r="E3" s="244"/>
      <c r="F3" s="104"/>
      <c r="G3" s="94" t="s">
        <v>83</v>
      </c>
      <c r="H3" s="95">
        <f>SUM(D13:D212)</f>
        <v>0</v>
      </c>
      <c r="I3" s="96" t="s">
        <v>90</v>
      </c>
    </row>
    <row r="4" spans="2:11" ht="15" customHeight="1" x14ac:dyDescent="0.25">
      <c r="C4" s="103"/>
      <c r="D4" s="104"/>
      <c r="E4" s="104"/>
      <c r="F4" s="104"/>
      <c r="G4" s="94" t="s">
        <v>84</v>
      </c>
      <c r="H4" s="95">
        <f>SUM(E13:E212)</f>
        <v>0</v>
      </c>
      <c r="I4" s="96" t="s">
        <v>90</v>
      </c>
    </row>
    <row r="5" spans="2:11" ht="15" customHeight="1" x14ac:dyDescent="0.25">
      <c r="C5" s="93" t="s">
        <v>76</v>
      </c>
      <c r="D5" s="232"/>
      <c r="E5" s="232"/>
      <c r="F5" s="104"/>
      <c r="G5" s="94" t="s">
        <v>85</v>
      </c>
      <c r="H5" s="95">
        <f>SUM(H3:H4)</f>
        <v>0</v>
      </c>
      <c r="I5" s="96" t="s">
        <v>90</v>
      </c>
    </row>
    <row r="6" spans="2:11" ht="13.5" customHeight="1" x14ac:dyDescent="0.25">
      <c r="C6" s="103"/>
      <c r="D6" s="104"/>
      <c r="E6" s="104"/>
      <c r="F6" s="104"/>
      <c r="G6" s="104"/>
      <c r="H6" s="104"/>
      <c r="I6" s="104"/>
    </row>
    <row r="7" spans="2:11" x14ac:dyDescent="0.25">
      <c r="C7" s="93" t="s">
        <v>94</v>
      </c>
      <c r="D7" s="245">
        <f>COUNTIF(D13:D212,$G$1)</f>
        <v>0</v>
      </c>
      <c r="E7" s="245"/>
      <c r="F7" s="104"/>
      <c r="G7" s="93" t="s">
        <v>77</v>
      </c>
      <c r="H7" s="97">
        <f>COUNT(D13:D212)</f>
        <v>0</v>
      </c>
      <c r="I7" s="96" t="s">
        <v>95</v>
      </c>
    </row>
    <row r="8" spans="2:11" x14ac:dyDescent="0.25">
      <c r="C8" s="93" t="s">
        <v>92</v>
      </c>
      <c r="D8" s="245">
        <f>COUNTIF(E13:E212,$G$1)</f>
        <v>0</v>
      </c>
      <c r="E8" s="245"/>
      <c r="F8" s="104"/>
      <c r="G8" s="93" t="s">
        <v>78</v>
      </c>
      <c r="H8" s="97">
        <f>COUNT(E13:E212)</f>
        <v>0</v>
      </c>
      <c r="I8" s="96" t="s">
        <v>95</v>
      </c>
    </row>
    <row r="9" spans="2:11" x14ac:dyDescent="0.25">
      <c r="C9" s="93" t="s">
        <v>93</v>
      </c>
      <c r="D9" s="245">
        <f>SUM(K13:K212)</f>
        <v>0</v>
      </c>
      <c r="E9" s="245"/>
      <c r="F9" s="104"/>
      <c r="G9" s="93" t="s">
        <v>79</v>
      </c>
      <c r="H9" s="97">
        <f>COUNTA(C13:C212)</f>
        <v>0</v>
      </c>
      <c r="I9" s="96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2" sqref="G22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81" t="s">
        <v>91</v>
      </c>
      <c r="D3" s="229" t="str">
        <f ca="1">RIGHT(CELL("filename",D3),LEN(CELL("filename",D3))-FIND("]",CELL("filename",D3)))</f>
        <v>岩手</v>
      </c>
      <c r="E3" s="229"/>
      <c r="G3" s="82" t="s">
        <v>83</v>
      </c>
      <c r="H3" s="83">
        <f>SUM(D13:D212)</f>
        <v>0</v>
      </c>
      <c r="I3" s="84" t="s">
        <v>90</v>
      </c>
    </row>
    <row r="4" spans="2:11" ht="15" customHeight="1" x14ac:dyDescent="0.25">
      <c r="C4" s="21"/>
      <c r="G4" s="82" t="s">
        <v>84</v>
      </c>
      <c r="H4" s="83">
        <f>SUM(E13:E212)</f>
        <v>0</v>
      </c>
      <c r="I4" s="84" t="s">
        <v>90</v>
      </c>
    </row>
    <row r="5" spans="2:11" ht="15" customHeight="1" x14ac:dyDescent="0.25">
      <c r="C5" s="81" t="s">
        <v>76</v>
      </c>
      <c r="D5" s="225"/>
      <c r="E5" s="225"/>
      <c r="G5" s="82" t="s">
        <v>85</v>
      </c>
      <c r="H5" s="83">
        <f>SUM(H3:H4)</f>
        <v>0</v>
      </c>
      <c r="I5" s="84" t="s">
        <v>90</v>
      </c>
    </row>
    <row r="6" spans="2:11" ht="13.5" customHeight="1" x14ac:dyDescent="0.25">
      <c r="C6" s="21"/>
    </row>
    <row r="7" spans="2:11" x14ac:dyDescent="0.25">
      <c r="C7" s="81" t="s">
        <v>94</v>
      </c>
      <c r="D7" s="230">
        <f>COUNTIF(D13:D212,$G$1)</f>
        <v>0</v>
      </c>
      <c r="E7" s="230"/>
      <c r="G7" s="81" t="s">
        <v>77</v>
      </c>
      <c r="H7" s="86">
        <f>COUNT(D13:D212)</f>
        <v>0</v>
      </c>
      <c r="I7" s="84" t="s">
        <v>95</v>
      </c>
    </row>
    <row r="8" spans="2:11" x14ac:dyDescent="0.25">
      <c r="C8" s="81" t="s">
        <v>92</v>
      </c>
      <c r="D8" s="230">
        <f>COUNTIF(E13:E212,$G$1)</f>
        <v>0</v>
      </c>
      <c r="E8" s="230"/>
      <c r="G8" s="81" t="s">
        <v>78</v>
      </c>
      <c r="H8" s="86">
        <f>COUNT(E13:E212)</f>
        <v>0</v>
      </c>
      <c r="I8" s="84" t="s">
        <v>95</v>
      </c>
    </row>
    <row r="9" spans="2:11" x14ac:dyDescent="0.25">
      <c r="C9" s="81" t="s">
        <v>93</v>
      </c>
      <c r="D9" s="230">
        <f>SUM(K13:K212)</f>
        <v>0</v>
      </c>
      <c r="E9" s="230"/>
      <c r="G9" s="81" t="s">
        <v>79</v>
      </c>
      <c r="H9" s="86">
        <f>COUNTA(C13:C212)</f>
        <v>0</v>
      </c>
      <c r="I9" s="84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D3:E3"/>
    <mergeCell ref="D5:E5"/>
    <mergeCell ref="D9:E9"/>
    <mergeCell ref="B11:B12"/>
    <mergeCell ref="C11:C12"/>
    <mergeCell ref="D11:E11"/>
    <mergeCell ref="D7:E7"/>
    <mergeCell ref="D8:E8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17" sqref="G17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81" t="s">
        <v>91</v>
      </c>
      <c r="D3" s="229" t="str">
        <f ca="1">RIGHT(CELL("filename",D3),LEN(CELL("filename",D3))-FIND("]",CELL("filename",D3)))</f>
        <v>宮城</v>
      </c>
      <c r="E3" s="229"/>
      <c r="G3" s="82" t="s">
        <v>83</v>
      </c>
      <c r="H3" s="83">
        <f>SUM(D13:D212)</f>
        <v>0</v>
      </c>
      <c r="I3" s="84" t="s">
        <v>90</v>
      </c>
    </row>
    <row r="4" spans="2:11" ht="15" customHeight="1" x14ac:dyDescent="0.25">
      <c r="C4" s="21"/>
      <c r="G4" s="82" t="s">
        <v>84</v>
      </c>
      <c r="H4" s="83">
        <f>SUM(E13:E212)</f>
        <v>0</v>
      </c>
      <c r="I4" s="84" t="s">
        <v>90</v>
      </c>
    </row>
    <row r="5" spans="2:11" ht="15" customHeight="1" x14ac:dyDescent="0.25">
      <c r="C5" s="81" t="s">
        <v>76</v>
      </c>
      <c r="D5" s="225"/>
      <c r="E5" s="225"/>
      <c r="G5" s="82" t="s">
        <v>85</v>
      </c>
      <c r="H5" s="83">
        <f>SUM(H3:H4)</f>
        <v>0</v>
      </c>
      <c r="I5" s="84" t="s">
        <v>90</v>
      </c>
    </row>
    <row r="6" spans="2:11" ht="13.5" customHeight="1" x14ac:dyDescent="0.25">
      <c r="C6" s="21"/>
    </row>
    <row r="7" spans="2:11" x14ac:dyDescent="0.25">
      <c r="C7" s="81" t="s">
        <v>94</v>
      </c>
      <c r="D7" s="230">
        <f>COUNTIF(D13:D212,$G$1)</f>
        <v>0</v>
      </c>
      <c r="E7" s="230"/>
      <c r="G7" s="81" t="s">
        <v>77</v>
      </c>
      <c r="H7" s="86">
        <f>COUNT(D13:D212)</f>
        <v>0</v>
      </c>
      <c r="I7" s="84" t="s">
        <v>95</v>
      </c>
    </row>
    <row r="8" spans="2:11" x14ac:dyDescent="0.25">
      <c r="C8" s="81" t="s">
        <v>92</v>
      </c>
      <c r="D8" s="230">
        <f>COUNTIF(E13:E212,$G$1)</f>
        <v>0</v>
      </c>
      <c r="E8" s="230"/>
      <c r="G8" s="81" t="s">
        <v>78</v>
      </c>
      <c r="H8" s="86">
        <f>COUNT(E13:E212)</f>
        <v>0</v>
      </c>
      <c r="I8" s="84" t="s">
        <v>95</v>
      </c>
    </row>
    <row r="9" spans="2:11" x14ac:dyDescent="0.25">
      <c r="C9" s="81" t="s">
        <v>93</v>
      </c>
      <c r="D9" s="230">
        <f>SUM(K13:K212)</f>
        <v>0</v>
      </c>
      <c r="E9" s="230"/>
      <c r="G9" s="81" t="s">
        <v>79</v>
      </c>
      <c r="H9" s="86">
        <f>COUNTA(C13:C212)</f>
        <v>0</v>
      </c>
      <c r="I9" s="84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D3:E3"/>
    <mergeCell ref="D5:E5"/>
    <mergeCell ref="D9:E9"/>
    <mergeCell ref="B11:B12"/>
    <mergeCell ref="C11:C12"/>
    <mergeCell ref="D11:E11"/>
    <mergeCell ref="D7:E7"/>
    <mergeCell ref="D8:E8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2" sqref="G22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81" t="s">
        <v>91</v>
      </c>
      <c r="D3" s="229" t="str">
        <f ca="1">RIGHT(CELL("filename",D3),LEN(CELL("filename",D3))-FIND("]",CELL("filename",D3)))</f>
        <v>秋田</v>
      </c>
      <c r="E3" s="229"/>
      <c r="G3" s="82" t="s">
        <v>83</v>
      </c>
      <c r="H3" s="83">
        <f>SUM(D13:D212)</f>
        <v>0</v>
      </c>
      <c r="I3" s="84" t="s">
        <v>90</v>
      </c>
    </row>
    <row r="4" spans="2:11" ht="15" customHeight="1" x14ac:dyDescent="0.25">
      <c r="C4" s="21"/>
      <c r="G4" s="82" t="s">
        <v>84</v>
      </c>
      <c r="H4" s="83">
        <f>SUM(E13:E212)</f>
        <v>0</v>
      </c>
      <c r="I4" s="84" t="s">
        <v>90</v>
      </c>
    </row>
    <row r="5" spans="2:11" ht="15" customHeight="1" x14ac:dyDescent="0.25">
      <c r="C5" s="81" t="s">
        <v>76</v>
      </c>
      <c r="D5" s="225"/>
      <c r="E5" s="225"/>
      <c r="G5" s="82" t="s">
        <v>85</v>
      </c>
      <c r="H5" s="83">
        <f>SUM(H3:H4)</f>
        <v>0</v>
      </c>
      <c r="I5" s="84" t="s">
        <v>90</v>
      </c>
    </row>
    <row r="6" spans="2:11" ht="13.5" customHeight="1" x14ac:dyDescent="0.25">
      <c r="C6" s="21"/>
    </row>
    <row r="7" spans="2:11" x14ac:dyDescent="0.25">
      <c r="C7" s="81" t="s">
        <v>94</v>
      </c>
      <c r="D7" s="230">
        <f>COUNTIF(D13:D212,$G$1)</f>
        <v>0</v>
      </c>
      <c r="E7" s="230"/>
      <c r="G7" s="81" t="s">
        <v>77</v>
      </c>
      <c r="H7" s="86">
        <f>COUNT(D13:D212)</f>
        <v>0</v>
      </c>
      <c r="I7" s="84" t="s">
        <v>95</v>
      </c>
    </row>
    <row r="8" spans="2:11" x14ac:dyDescent="0.25">
      <c r="C8" s="81" t="s">
        <v>92</v>
      </c>
      <c r="D8" s="230">
        <f>COUNTIF(E13:E212,$G$1)</f>
        <v>0</v>
      </c>
      <c r="E8" s="230"/>
      <c r="G8" s="81" t="s">
        <v>78</v>
      </c>
      <c r="H8" s="86">
        <f>COUNT(E13:E212)</f>
        <v>0</v>
      </c>
      <c r="I8" s="84" t="s">
        <v>95</v>
      </c>
    </row>
    <row r="9" spans="2:11" x14ac:dyDescent="0.25">
      <c r="C9" s="81" t="s">
        <v>93</v>
      </c>
      <c r="D9" s="230">
        <f>SUM(K13:K212)</f>
        <v>0</v>
      </c>
      <c r="E9" s="230"/>
      <c r="G9" s="81" t="s">
        <v>79</v>
      </c>
      <c r="H9" s="86">
        <f>COUNTA(C13:C212)</f>
        <v>0</v>
      </c>
      <c r="I9" s="84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D3:E3"/>
    <mergeCell ref="D5:E5"/>
    <mergeCell ref="D9:E9"/>
    <mergeCell ref="B11:B12"/>
    <mergeCell ref="C11:C12"/>
    <mergeCell ref="D11:E11"/>
    <mergeCell ref="D7:E7"/>
    <mergeCell ref="D8:E8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C18" sqref="C18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81" t="s">
        <v>91</v>
      </c>
      <c r="D3" s="229" t="str">
        <f ca="1">RIGHT(CELL("filename",D3),LEN(CELL("filename",D3))-FIND("]",CELL("filename",D3)))</f>
        <v>山形</v>
      </c>
      <c r="E3" s="229"/>
      <c r="G3" s="82" t="s">
        <v>83</v>
      </c>
      <c r="H3" s="83">
        <f>SUM(D13:D212)</f>
        <v>0</v>
      </c>
      <c r="I3" s="84" t="s">
        <v>90</v>
      </c>
    </row>
    <row r="4" spans="2:11" ht="15" customHeight="1" x14ac:dyDescent="0.25">
      <c r="C4" s="21"/>
      <c r="G4" s="82" t="s">
        <v>84</v>
      </c>
      <c r="H4" s="83">
        <f>SUM(E13:E212)</f>
        <v>0</v>
      </c>
      <c r="I4" s="84" t="s">
        <v>90</v>
      </c>
    </row>
    <row r="5" spans="2:11" ht="15" customHeight="1" x14ac:dyDescent="0.25">
      <c r="C5" s="81" t="s">
        <v>76</v>
      </c>
      <c r="D5" s="225"/>
      <c r="E5" s="225"/>
      <c r="G5" s="82" t="s">
        <v>85</v>
      </c>
      <c r="H5" s="83">
        <f>SUM(H3:H4)</f>
        <v>0</v>
      </c>
      <c r="I5" s="84" t="s">
        <v>90</v>
      </c>
    </row>
    <row r="6" spans="2:11" ht="13.5" customHeight="1" x14ac:dyDescent="0.25">
      <c r="C6" s="21"/>
    </row>
    <row r="7" spans="2:11" x14ac:dyDescent="0.25">
      <c r="C7" s="81" t="s">
        <v>94</v>
      </c>
      <c r="D7" s="230">
        <f>COUNTIF(D13:D212,$G$1)</f>
        <v>0</v>
      </c>
      <c r="E7" s="230"/>
      <c r="G7" s="81" t="s">
        <v>77</v>
      </c>
      <c r="H7" s="86">
        <f>COUNT(D13:D212)</f>
        <v>0</v>
      </c>
      <c r="I7" s="84" t="s">
        <v>95</v>
      </c>
    </row>
    <row r="8" spans="2:11" x14ac:dyDescent="0.25">
      <c r="C8" s="81" t="s">
        <v>92</v>
      </c>
      <c r="D8" s="230">
        <f>COUNTIF(E13:E212,$G$1)</f>
        <v>0</v>
      </c>
      <c r="E8" s="230"/>
      <c r="G8" s="81" t="s">
        <v>78</v>
      </c>
      <c r="H8" s="86">
        <f>COUNT(E13:E212)</f>
        <v>0</v>
      </c>
      <c r="I8" s="84" t="s">
        <v>95</v>
      </c>
    </row>
    <row r="9" spans="2:11" x14ac:dyDescent="0.25">
      <c r="C9" s="81" t="s">
        <v>93</v>
      </c>
      <c r="D9" s="230">
        <f>SUM(K13:K212)</f>
        <v>0</v>
      </c>
      <c r="E9" s="230"/>
      <c r="G9" s="81" t="s">
        <v>79</v>
      </c>
      <c r="H9" s="86">
        <f>COUNTA(C13:C212)</f>
        <v>0</v>
      </c>
      <c r="I9" s="84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2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 t="shared" si="3"/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topLeftCell="A2" workbookViewId="0">
      <selection activeCell="G23" sqref="G23"/>
    </sheetView>
  </sheetViews>
  <sheetFormatPr defaultRowHeight="13.5" x14ac:dyDescent="0.25"/>
  <cols>
    <col min="1" max="1" width="3.77734375" style="18" customWidth="1"/>
    <col min="2" max="2" width="4.88671875" style="18" customWidth="1"/>
    <col min="3" max="3" width="19.77734375" style="18" customWidth="1"/>
    <col min="4" max="5" width="6" style="18" customWidth="1"/>
    <col min="6" max="6" width="2.77734375" style="18" customWidth="1"/>
    <col min="7" max="7" width="19.77734375" style="18" customWidth="1"/>
    <col min="8" max="8" width="8.21875" style="18" customWidth="1"/>
    <col min="9" max="9" width="2.6640625" style="18" customWidth="1"/>
    <col min="10" max="10" width="8.88671875" style="18"/>
    <col min="11" max="11" width="0" style="18" hidden="1" customWidth="1"/>
    <col min="12" max="16384" width="8.88671875" style="18"/>
  </cols>
  <sheetData>
    <row r="1" spans="2:11" hidden="1" x14ac:dyDescent="0.25">
      <c r="G1" s="23" t="s">
        <v>87</v>
      </c>
    </row>
    <row r="2" spans="2:11" x14ac:dyDescent="0.25">
      <c r="G2" s="23"/>
    </row>
    <row r="3" spans="2:11" ht="15" customHeight="1" x14ac:dyDescent="0.25">
      <c r="C3" s="80" t="s">
        <v>91</v>
      </c>
      <c r="D3" s="229" t="str">
        <f ca="1">RIGHT(CELL("filename",D3),LEN(CELL("filename",D3))-FIND("]",CELL("filename",D3)))</f>
        <v>福島</v>
      </c>
      <c r="E3" s="229"/>
      <c r="G3" s="82" t="s">
        <v>83</v>
      </c>
      <c r="H3" s="83">
        <f>SUM(D13:D212)</f>
        <v>0</v>
      </c>
      <c r="I3" s="84" t="s">
        <v>90</v>
      </c>
    </row>
    <row r="4" spans="2:11" ht="15" customHeight="1" x14ac:dyDescent="0.25">
      <c r="C4" s="21"/>
      <c r="G4" s="82" t="s">
        <v>84</v>
      </c>
      <c r="H4" s="83">
        <f>SUM(E13:E212)</f>
        <v>0</v>
      </c>
      <c r="I4" s="84" t="s">
        <v>90</v>
      </c>
    </row>
    <row r="5" spans="2:11" ht="15" customHeight="1" x14ac:dyDescent="0.25">
      <c r="C5" s="80" t="s">
        <v>76</v>
      </c>
      <c r="D5" s="225"/>
      <c r="E5" s="225"/>
      <c r="G5" s="82" t="s">
        <v>85</v>
      </c>
      <c r="H5" s="83">
        <f>SUM(H3:H4)</f>
        <v>0</v>
      </c>
      <c r="I5" s="84" t="s">
        <v>90</v>
      </c>
    </row>
    <row r="6" spans="2:11" ht="13.5" customHeight="1" x14ac:dyDescent="0.25">
      <c r="C6" s="21"/>
    </row>
    <row r="7" spans="2:11" x14ac:dyDescent="0.25">
      <c r="C7" s="80" t="s">
        <v>94</v>
      </c>
      <c r="D7" s="230">
        <f>COUNTIF(D13:D212,$G$1)</f>
        <v>0</v>
      </c>
      <c r="E7" s="230"/>
      <c r="G7" s="80" t="s">
        <v>77</v>
      </c>
      <c r="H7" s="86">
        <f>COUNT(D13:D212)</f>
        <v>0</v>
      </c>
      <c r="I7" s="84" t="s">
        <v>95</v>
      </c>
    </row>
    <row r="8" spans="2:11" x14ac:dyDescent="0.25">
      <c r="C8" s="80" t="s">
        <v>92</v>
      </c>
      <c r="D8" s="230">
        <f>COUNTIF(E13:E212,$G$1)</f>
        <v>0</v>
      </c>
      <c r="E8" s="230"/>
      <c r="G8" s="80" t="s">
        <v>78</v>
      </c>
      <c r="H8" s="86">
        <f>COUNT(E13:E212)</f>
        <v>0</v>
      </c>
      <c r="I8" s="84" t="s">
        <v>95</v>
      </c>
    </row>
    <row r="9" spans="2:11" x14ac:dyDescent="0.25">
      <c r="C9" s="80" t="s">
        <v>93</v>
      </c>
      <c r="D9" s="230">
        <f>SUM(K13:K212)</f>
        <v>0</v>
      </c>
      <c r="E9" s="230"/>
      <c r="G9" s="80" t="s">
        <v>79</v>
      </c>
      <c r="H9" s="86">
        <f>COUNTA(C13:C212)</f>
        <v>0</v>
      </c>
      <c r="I9" s="84" t="s">
        <v>95</v>
      </c>
    </row>
    <row r="10" spans="2:11" ht="13.5" customHeight="1" x14ac:dyDescent="0.25">
      <c r="C10" s="21"/>
    </row>
    <row r="11" spans="2:11" ht="15.75" customHeight="1" x14ac:dyDescent="0.25">
      <c r="B11" s="227" t="s">
        <v>71</v>
      </c>
      <c r="C11" s="227" t="s">
        <v>72</v>
      </c>
      <c r="D11" s="225" t="s">
        <v>86</v>
      </c>
      <c r="E11" s="225"/>
    </row>
    <row r="12" spans="2:11" x14ac:dyDescent="0.25">
      <c r="B12" s="228"/>
      <c r="C12" s="228"/>
      <c r="D12" s="22" t="s">
        <v>73</v>
      </c>
      <c r="E12" s="22" t="s">
        <v>74</v>
      </c>
    </row>
    <row r="13" spans="2:11" x14ac:dyDescent="0.25">
      <c r="B13" s="19">
        <v>1</v>
      </c>
      <c r="C13" s="85"/>
      <c r="D13" s="19"/>
      <c r="E13" s="19"/>
      <c r="K13" s="18">
        <f>IF((D13+E13)&gt;0,1,0)</f>
        <v>0</v>
      </c>
    </row>
    <row r="14" spans="2:11" x14ac:dyDescent="0.25">
      <c r="B14" s="19">
        <v>2</v>
      </c>
      <c r="C14" s="85"/>
      <c r="D14" s="19"/>
      <c r="E14" s="19"/>
      <c r="K14" s="18">
        <f t="shared" ref="K14:K77" si="0">IF((D14+E14)&gt;0,1,0)</f>
        <v>0</v>
      </c>
    </row>
    <row r="15" spans="2:11" x14ac:dyDescent="0.25">
      <c r="B15" s="19">
        <v>3</v>
      </c>
      <c r="C15" s="85"/>
      <c r="D15" s="19"/>
      <c r="E15" s="19"/>
      <c r="K15" s="18">
        <f t="shared" si="0"/>
        <v>0</v>
      </c>
    </row>
    <row r="16" spans="2:11" x14ac:dyDescent="0.25">
      <c r="B16" s="19">
        <v>4</v>
      </c>
      <c r="C16" s="85"/>
      <c r="D16" s="19"/>
      <c r="E16" s="19"/>
      <c r="K16" s="18">
        <f t="shared" si="0"/>
        <v>0</v>
      </c>
    </row>
    <row r="17" spans="2:11" x14ac:dyDescent="0.25">
      <c r="B17" s="19">
        <v>5</v>
      </c>
      <c r="C17" s="85"/>
      <c r="D17" s="19"/>
      <c r="E17" s="19"/>
      <c r="K17" s="18">
        <f t="shared" si="0"/>
        <v>0</v>
      </c>
    </row>
    <row r="18" spans="2:11" x14ac:dyDescent="0.25">
      <c r="B18" s="19">
        <v>6</v>
      </c>
      <c r="C18" s="85"/>
      <c r="D18" s="19"/>
      <c r="E18" s="19"/>
      <c r="K18" s="18">
        <f t="shared" si="0"/>
        <v>0</v>
      </c>
    </row>
    <row r="19" spans="2:11" x14ac:dyDescent="0.25">
      <c r="B19" s="19">
        <v>7</v>
      </c>
      <c r="C19" s="85"/>
      <c r="D19" s="19"/>
      <c r="E19" s="19"/>
      <c r="K19" s="18">
        <f t="shared" si="0"/>
        <v>0</v>
      </c>
    </row>
    <row r="20" spans="2:11" x14ac:dyDescent="0.25">
      <c r="B20" s="19">
        <v>8</v>
      </c>
      <c r="C20" s="85"/>
      <c r="D20" s="19"/>
      <c r="E20" s="19"/>
      <c r="K20" s="18">
        <f t="shared" si="0"/>
        <v>0</v>
      </c>
    </row>
    <row r="21" spans="2:11" x14ac:dyDescent="0.25">
      <c r="B21" s="19">
        <v>9</v>
      </c>
      <c r="C21" s="85"/>
      <c r="D21" s="19"/>
      <c r="E21" s="19"/>
      <c r="K21" s="18">
        <f t="shared" si="0"/>
        <v>0</v>
      </c>
    </row>
    <row r="22" spans="2:11" x14ac:dyDescent="0.25">
      <c r="B22" s="19">
        <v>10</v>
      </c>
      <c r="C22" s="85"/>
      <c r="D22" s="19"/>
      <c r="E22" s="19"/>
      <c r="K22" s="18">
        <f t="shared" si="0"/>
        <v>0</v>
      </c>
    </row>
    <row r="23" spans="2:11" x14ac:dyDescent="0.25">
      <c r="B23" s="19">
        <v>11</v>
      </c>
      <c r="C23" s="85"/>
      <c r="D23" s="19"/>
      <c r="E23" s="19"/>
      <c r="K23" s="18">
        <f t="shared" si="0"/>
        <v>0</v>
      </c>
    </row>
    <row r="24" spans="2:11" x14ac:dyDescent="0.25">
      <c r="B24" s="19">
        <v>12</v>
      </c>
      <c r="C24" s="85"/>
      <c r="D24" s="19"/>
      <c r="E24" s="19"/>
      <c r="K24" s="18">
        <f t="shared" si="0"/>
        <v>0</v>
      </c>
    </row>
    <row r="25" spans="2:11" x14ac:dyDescent="0.25">
      <c r="B25" s="19">
        <v>13</v>
      </c>
      <c r="C25" s="85"/>
      <c r="D25" s="19"/>
      <c r="E25" s="19"/>
      <c r="K25" s="18">
        <f t="shared" si="0"/>
        <v>0</v>
      </c>
    </row>
    <row r="26" spans="2:11" x14ac:dyDescent="0.25">
      <c r="B26" s="19">
        <v>14</v>
      </c>
      <c r="C26" s="85"/>
      <c r="D26" s="19"/>
      <c r="E26" s="19"/>
      <c r="K26" s="18">
        <f t="shared" si="0"/>
        <v>0</v>
      </c>
    </row>
    <row r="27" spans="2:11" x14ac:dyDescent="0.25">
      <c r="B27" s="19">
        <v>15</v>
      </c>
      <c r="C27" s="85"/>
      <c r="D27" s="19"/>
      <c r="E27" s="19"/>
      <c r="K27" s="18">
        <f t="shared" si="0"/>
        <v>0</v>
      </c>
    </row>
    <row r="28" spans="2:11" x14ac:dyDescent="0.25">
      <c r="B28" s="19">
        <v>16</v>
      </c>
      <c r="C28" s="85"/>
      <c r="D28" s="19"/>
      <c r="E28" s="19"/>
      <c r="K28" s="18">
        <f t="shared" si="0"/>
        <v>0</v>
      </c>
    </row>
    <row r="29" spans="2:11" x14ac:dyDescent="0.25">
      <c r="B29" s="19">
        <v>17</v>
      </c>
      <c r="C29" s="85"/>
      <c r="D29" s="19"/>
      <c r="E29" s="19"/>
      <c r="K29" s="18">
        <f t="shared" si="0"/>
        <v>0</v>
      </c>
    </row>
    <row r="30" spans="2:11" x14ac:dyDescent="0.25">
      <c r="B30" s="19">
        <v>18</v>
      </c>
      <c r="C30" s="85"/>
      <c r="D30" s="19"/>
      <c r="E30" s="19"/>
      <c r="K30" s="18">
        <f t="shared" si="0"/>
        <v>0</v>
      </c>
    </row>
    <row r="31" spans="2:11" x14ac:dyDescent="0.25">
      <c r="B31" s="19">
        <v>19</v>
      </c>
      <c r="C31" s="85"/>
      <c r="D31" s="19"/>
      <c r="E31" s="19"/>
      <c r="K31" s="18">
        <f t="shared" si="0"/>
        <v>0</v>
      </c>
    </row>
    <row r="32" spans="2:11" x14ac:dyDescent="0.25">
      <c r="B32" s="19">
        <v>20</v>
      </c>
      <c r="C32" s="85"/>
      <c r="D32" s="19"/>
      <c r="E32" s="19"/>
      <c r="K32" s="18">
        <f t="shared" si="0"/>
        <v>0</v>
      </c>
    </row>
    <row r="33" spans="2:11" x14ac:dyDescent="0.25">
      <c r="B33" s="19">
        <v>21</v>
      </c>
      <c r="C33" s="85"/>
      <c r="D33" s="19"/>
      <c r="E33" s="19"/>
      <c r="K33" s="18">
        <f t="shared" si="0"/>
        <v>0</v>
      </c>
    </row>
    <row r="34" spans="2:11" x14ac:dyDescent="0.25">
      <c r="B34" s="19">
        <v>22</v>
      </c>
      <c r="C34" s="85"/>
      <c r="D34" s="19"/>
      <c r="E34" s="19"/>
      <c r="K34" s="18">
        <f t="shared" si="0"/>
        <v>0</v>
      </c>
    </row>
    <row r="35" spans="2:11" x14ac:dyDescent="0.25">
      <c r="B35" s="19">
        <v>23</v>
      </c>
      <c r="C35" s="85"/>
      <c r="D35" s="19"/>
      <c r="E35" s="19"/>
      <c r="K35" s="18">
        <f t="shared" si="0"/>
        <v>0</v>
      </c>
    </row>
    <row r="36" spans="2:11" x14ac:dyDescent="0.25">
      <c r="B36" s="19">
        <v>24</v>
      </c>
      <c r="C36" s="85"/>
      <c r="D36" s="19"/>
      <c r="E36" s="19"/>
      <c r="K36" s="18">
        <f t="shared" si="0"/>
        <v>0</v>
      </c>
    </row>
    <row r="37" spans="2:11" x14ac:dyDescent="0.25">
      <c r="B37" s="19">
        <v>25</v>
      </c>
      <c r="C37" s="85"/>
      <c r="D37" s="19"/>
      <c r="E37" s="19"/>
      <c r="K37" s="18">
        <f t="shared" si="0"/>
        <v>0</v>
      </c>
    </row>
    <row r="38" spans="2:11" x14ac:dyDescent="0.25">
      <c r="B38" s="19">
        <v>26</v>
      </c>
      <c r="C38" s="85"/>
      <c r="D38" s="19"/>
      <c r="E38" s="19"/>
      <c r="K38" s="18">
        <f t="shared" si="0"/>
        <v>0</v>
      </c>
    </row>
    <row r="39" spans="2:11" x14ac:dyDescent="0.25">
      <c r="B39" s="19">
        <v>27</v>
      </c>
      <c r="C39" s="85"/>
      <c r="D39" s="19"/>
      <c r="E39" s="19"/>
      <c r="K39" s="18">
        <f t="shared" si="0"/>
        <v>0</v>
      </c>
    </row>
    <row r="40" spans="2:11" x14ac:dyDescent="0.25">
      <c r="B40" s="19">
        <v>28</v>
      </c>
      <c r="C40" s="85"/>
      <c r="D40" s="19"/>
      <c r="E40" s="19"/>
      <c r="K40" s="18">
        <f t="shared" si="0"/>
        <v>0</v>
      </c>
    </row>
    <row r="41" spans="2:11" x14ac:dyDescent="0.25">
      <c r="B41" s="19">
        <v>29</v>
      </c>
      <c r="C41" s="85"/>
      <c r="D41" s="19"/>
      <c r="E41" s="19"/>
      <c r="K41" s="18">
        <f t="shared" si="0"/>
        <v>0</v>
      </c>
    </row>
    <row r="42" spans="2:11" x14ac:dyDescent="0.25">
      <c r="B42" s="19">
        <v>30</v>
      </c>
      <c r="C42" s="85"/>
      <c r="D42" s="19"/>
      <c r="E42" s="19"/>
      <c r="K42" s="18">
        <f t="shared" si="0"/>
        <v>0</v>
      </c>
    </row>
    <row r="43" spans="2:11" x14ac:dyDescent="0.25">
      <c r="B43" s="19">
        <v>31</v>
      </c>
      <c r="C43" s="85"/>
      <c r="D43" s="19"/>
      <c r="E43" s="19"/>
      <c r="K43" s="18">
        <f t="shared" si="0"/>
        <v>0</v>
      </c>
    </row>
    <row r="44" spans="2:11" x14ac:dyDescent="0.25">
      <c r="B44" s="19">
        <v>32</v>
      </c>
      <c r="C44" s="85"/>
      <c r="D44" s="19"/>
      <c r="E44" s="19"/>
      <c r="K44" s="18">
        <f t="shared" si="0"/>
        <v>0</v>
      </c>
    </row>
    <row r="45" spans="2:11" x14ac:dyDescent="0.25">
      <c r="B45" s="19">
        <v>33</v>
      </c>
      <c r="C45" s="85"/>
      <c r="D45" s="19"/>
      <c r="E45" s="19"/>
      <c r="K45" s="18">
        <f t="shared" si="0"/>
        <v>0</v>
      </c>
    </row>
    <row r="46" spans="2:11" x14ac:dyDescent="0.25">
      <c r="B46" s="19">
        <v>34</v>
      </c>
      <c r="C46" s="85"/>
      <c r="D46" s="19"/>
      <c r="E46" s="19"/>
      <c r="K46" s="18">
        <f t="shared" si="0"/>
        <v>0</v>
      </c>
    </row>
    <row r="47" spans="2:11" x14ac:dyDescent="0.25">
      <c r="B47" s="19">
        <v>35</v>
      </c>
      <c r="C47" s="85"/>
      <c r="D47" s="19"/>
      <c r="E47" s="19"/>
      <c r="K47" s="18">
        <f t="shared" si="0"/>
        <v>0</v>
      </c>
    </row>
    <row r="48" spans="2:11" x14ac:dyDescent="0.25">
      <c r="B48" s="19">
        <v>36</v>
      </c>
      <c r="C48" s="85"/>
      <c r="D48" s="19"/>
      <c r="E48" s="19"/>
      <c r="K48" s="18">
        <f t="shared" si="0"/>
        <v>0</v>
      </c>
    </row>
    <row r="49" spans="2:11" x14ac:dyDescent="0.25">
      <c r="B49" s="19">
        <v>37</v>
      </c>
      <c r="C49" s="85"/>
      <c r="D49" s="19"/>
      <c r="E49" s="19"/>
      <c r="K49" s="18">
        <f t="shared" si="0"/>
        <v>0</v>
      </c>
    </row>
    <row r="50" spans="2:11" x14ac:dyDescent="0.25">
      <c r="B50" s="19">
        <v>38</v>
      </c>
      <c r="C50" s="85"/>
      <c r="D50" s="19"/>
      <c r="E50" s="19"/>
      <c r="K50" s="18">
        <f t="shared" si="0"/>
        <v>0</v>
      </c>
    </row>
    <row r="51" spans="2:11" x14ac:dyDescent="0.25">
      <c r="B51" s="19">
        <v>39</v>
      </c>
      <c r="C51" s="85"/>
      <c r="D51" s="19"/>
      <c r="E51" s="19"/>
      <c r="K51" s="18">
        <f t="shared" si="0"/>
        <v>0</v>
      </c>
    </row>
    <row r="52" spans="2:11" x14ac:dyDescent="0.25">
      <c r="B52" s="19">
        <v>40</v>
      </c>
      <c r="C52" s="85"/>
      <c r="D52" s="19"/>
      <c r="E52" s="19"/>
      <c r="K52" s="18">
        <f t="shared" si="0"/>
        <v>0</v>
      </c>
    </row>
    <row r="53" spans="2:11" x14ac:dyDescent="0.25">
      <c r="B53" s="19">
        <v>41</v>
      </c>
      <c r="C53" s="85"/>
      <c r="D53" s="19"/>
      <c r="E53" s="19"/>
      <c r="K53" s="18">
        <f t="shared" si="0"/>
        <v>0</v>
      </c>
    </row>
    <row r="54" spans="2:11" x14ac:dyDescent="0.25">
      <c r="B54" s="19">
        <v>42</v>
      </c>
      <c r="C54" s="85"/>
      <c r="D54" s="19"/>
      <c r="E54" s="19"/>
      <c r="K54" s="18">
        <f t="shared" si="0"/>
        <v>0</v>
      </c>
    </row>
    <row r="55" spans="2:11" x14ac:dyDescent="0.25">
      <c r="B55" s="19">
        <v>43</v>
      </c>
      <c r="C55" s="85"/>
      <c r="D55" s="19"/>
      <c r="E55" s="19"/>
      <c r="K55" s="18">
        <f t="shared" si="0"/>
        <v>0</v>
      </c>
    </row>
    <row r="56" spans="2:11" x14ac:dyDescent="0.25">
      <c r="B56" s="19">
        <v>44</v>
      </c>
      <c r="C56" s="85"/>
      <c r="D56" s="19"/>
      <c r="E56" s="19"/>
      <c r="K56" s="18">
        <f t="shared" si="0"/>
        <v>0</v>
      </c>
    </row>
    <row r="57" spans="2:11" x14ac:dyDescent="0.25">
      <c r="B57" s="19">
        <v>45</v>
      </c>
      <c r="C57" s="85"/>
      <c r="D57" s="19"/>
      <c r="E57" s="19"/>
      <c r="K57" s="18">
        <f t="shared" si="0"/>
        <v>0</v>
      </c>
    </row>
    <row r="58" spans="2:11" x14ac:dyDescent="0.25">
      <c r="B58" s="19">
        <v>46</v>
      </c>
      <c r="C58" s="85"/>
      <c r="D58" s="19"/>
      <c r="E58" s="19"/>
      <c r="K58" s="18">
        <f t="shared" si="0"/>
        <v>0</v>
      </c>
    </row>
    <row r="59" spans="2:11" x14ac:dyDescent="0.25">
      <c r="B59" s="19">
        <v>47</v>
      </c>
      <c r="C59" s="85"/>
      <c r="D59" s="19"/>
      <c r="E59" s="19"/>
      <c r="K59" s="18">
        <f t="shared" si="0"/>
        <v>0</v>
      </c>
    </row>
    <row r="60" spans="2:11" x14ac:dyDescent="0.25">
      <c r="B60" s="19">
        <v>48</v>
      </c>
      <c r="C60" s="85"/>
      <c r="D60" s="19"/>
      <c r="E60" s="19"/>
      <c r="K60" s="18">
        <f t="shared" si="0"/>
        <v>0</v>
      </c>
    </row>
    <row r="61" spans="2:11" x14ac:dyDescent="0.25">
      <c r="B61" s="19">
        <v>49</v>
      </c>
      <c r="C61" s="85"/>
      <c r="D61" s="19"/>
      <c r="E61" s="19"/>
      <c r="K61" s="18">
        <f t="shared" si="0"/>
        <v>0</v>
      </c>
    </row>
    <row r="62" spans="2:11" x14ac:dyDescent="0.25">
      <c r="B62" s="19">
        <v>50</v>
      </c>
      <c r="C62" s="85"/>
      <c r="D62" s="19"/>
      <c r="E62" s="19"/>
      <c r="K62" s="18">
        <f t="shared" si="0"/>
        <v>0</v>
      </c>
    </row>
    <row r="63" spans="2:11" x14ac:dyDescent="0.25">
      <c r="B63" s="19">
        <v>51</v>
      </c>
      <c r="C63" s="85"/>
      <c r="D63" s="19"/>
      <c r="E63" s="19"/>
      <c r="K63" s="18">
        <f t="shared" si="0"/>
        <v>0</v>
      </c>
    </row>
    <row r="64" spans="2:11" x14ac:dyDescent="0.25">
      <c r="B64" s="19">
        <v>52</v>
      </c>
      <c r="C64" s="85"/>
      <c r="D64" s="19"/>
      <c r="E64" s="19"/>
      <c r="K64" s="18">
        <f t="shared" si="0"/>
        <v>0</v>
      </c>
    </row>
    <row r="65" spans="2:11" x14ac:dyDescent="0.25">
      <c r="B65" s="19">
        <v>53</v>
      </c>
      <c r="C65" s="85"/>
      <c r="D65" s="19"/>
      <c r="E65" s="19"/>
      <c r="K65" s="18">
        <f t="shared" si="0"/>
        <v>0</v>
      </c>
    </row>
    <row r="66" spans="2:11" x14ac:dyDescent="0.25">
      <c r="B66" s="19">
        <v>54</v>
      </c>
      <c r="C66" s="85"/>
      <c r="D66" s="19"/>
      <c r="E66" s="19"/>
      <c r="K66" s="18">
        <f t="shared" si="0"/>
        <v>0</v>
      </c>
    </row>
    <row r="67" spans="2:11" x14ac:dyDescent="0.25">
      <c r="B67" s="19">
        <v>55</v>
      </c>
      <c r="C67" s="85"/>
      <c r="D67" s="19"/>
      <c r="E67" s="19"/>
      <c r="K67" s="18">
        <f t="shared" si="0"/>
        <v>0</v>
      </c>
    </row>
    <row r="68" spans="2:11" x14ac:dyDescent="0.25">
      <c r="B68" s="19">
        <v>56</v>
      </c>
      <c r="C68" s="85"/>
      <c r="D68" s="19"/>
      <c r="E68" s="19"/>
      <c r="K68" s="18">
        <f t="shared" si="0"/>
        <v>0</v>
      </c>
    </row>
    <row r="69" spans="2:11" x14ac:dyDescent="0.25">
      <c r="B69" s="19">
        <v>57</v>
      </c>
      <c r="C69" s="85"/>
      <c r="D69" s="19"/>
      <c r="E69" s="19"/>
      <c r="K69" s="18">
        <f t="shared" si="0"/>
        <v>0</v>
      </c>
    </row>
    <row r="70" spans="2:11" x14ac:dyDescent="0.25">
      <c r="B70" s="19">
        <v>58</v>
      </c>
      <c r="C70" s="85"/>
      <c r="D70" s="19"/>
      <c r="E70" s="19"/>
      <c r="K70" s="18">
        <f t="shared" si="0"/>
        <v>0</v>
      </c>
    </row>
    <row r="71" spans="2:11" x14ac:dyDescent="0.25">
      <c r="B71" s="19">
        <v>59</v>
      </c>
      <c r="C71" s="85"/>
      <c r="D71" s="19"/>
      <c r="E71" s="19"/>
      <c r="K71" s="18">
        <f t="shared" si="0"/>
        <v>0</v>
      </c>
    </row>
    <row r="72" spans="2:11" x14ac:dyDescent="0.25">
      <c r="B72" s="19">
        <v>60</v>
      </c>
      <c r="C72" s="85"/>
      <c r="D72" s="19"/>
      <c r="E72" s="19"/>
      <c r="K72" s="18">
        <f t="shared" si="0"/>
        <v>0</v>
      </c>
    </row>
    <row r="73" spans="2:11" x14ac:dyDescent="0.25">
      <c r="B73" s="19">
        <v>61</v>
      </c>
      <c r="C73" s="85"/>
      <c r="D73" s="19"/>
      <c r="E73" s="19"/>
      <c r="K73" s="18">
        <f t="shared" si="0"/>
        <v>0</v>
      </c>
    </row>
    <row r="74" spans="2:11" x14ac:dyDescent="0.25">
      <c r="B74" s="19">
        <v>62</v>
      </c>
      <c r="C74" s="85"/>
      <c r="D74" s="19"/>
      <c r="E74" s="19"/>
      <c r="K74" s="18">
        <f t="shared" si="0"/>
        <v>0</v>
      </c>
    </row>
    <row r="75" spans="2:11" x14ac:dyDescent="0.25">
      <c r="B75" s="19">
        <v>63</v>
      </c>
      <c r="C75" s="85"/>
      <c r="D75" s="19"/>
      <c r="E75" s="19"/>
      <c r="K75" s="18">
        <f t="shared" si="0"/>
        <v>0</v>
      </c>
    </row>
    <row r="76" spans="2:11" x14ac:dyDescent="0.25">
      <c r="B76" s="19">
        <v>64</v>
      </c>
      <c r="C76" s="85"/>
      <c r="D76" s="19"/>
      <c r="E76" s="19"/>
      <c r="K76" s="18">
        <f t="shared" si="0"/>
        <v>0</v>
      </c>
    </row>
    <row r="77" spans="2:11" x14ac:dyDescent="0.25">
      <c r="B77" s="19">
        <v>65</v>
      </c>
      <c r="C77" s="85"/>
      <c r="D77" s="19"/>
      <c r="E77" s="19"/>
      <c r="K77" s="18">
        <f t="shared" si="0"/>
        <v>0</v>
      </c>
    </row>
    <row r="78" spans="2:11" x14ac:dyDescent="0.25">
      <c r="B78" s="19">
        <v>66</v>
      </c>
      <c r="C78" s="85"/>
      <c r="D78" s="19"/>
      <c r="E78" s="19"/>
      <c r="K78" s="18">
        <f t="shared" ref="K78:K141" si="1">IF((D78+E78)&gt;0,1,0)</f>
        <v>0</v>
      </c>
    </row>
    <row r="79" spans="2:11" x14ac:dyDescent="0.25">
      <c r="B79" s="19">
        <v>67</v>
      </c>
      <c r="C79" s="85"/>
      <c r="D79" s="19"/>
      <c r="E79" s="19"/>
      <c r="K79" s="18">
        <f t="shared" si="1"/>
        <v>0</v>
      </c>
    </row>
    <row r="80" spans="2:11" x14ac:dyDescent="0.25">
      <c r="B80" s="19">
        <v>68</v>
      </c>
      <c r="C80" s="85"/>
      <c r="D80" s="19"/>
      <c r="E80" s="19"/>
      <c r="K80" s="18">
        <f t="shared" si="1"/>
        <v>0</v>
      </c>
    </row>
    <row r="81" spans="2:11" x14ac:dyDescent="0.25">
      <c r="B81" s="19">
        <v>69</v>
      </c>
      <c r="C81" s="85"/>
      <c r="D81" s="19"/>
      <c r="E81" s="19"/>
      <c r="K81" s="18">
        <f t="shared" si="1"/>
        <v>0</v>
      </c>
    </row>
    <row r="82" spans="2:11" x14ac:dyDescent="0.25">
      <c r="B82" s="19">
        <v>70</v>
      </c>
      <c r="C82" s="85"/>
      <c r="D82" s="19"/>
      <c r="E82" s="19"/>
      <c r="K82" s="18">
        <f t="shared" si="1"/>
        <v>0</v>
      </c>
    </row>
    <row r="83" spans="2:11" x14ac:dyDescent="0.25">
      <c r="B83" s="19">
        <v>71</v>
      </c>
      <c r="C83" s="85"/>
      <c r="D83" s="19"/>
      <c r="E83" s="19"/>
      <c r="K83" s="18">
        <f t="shared" si="1"/>
        <v>0</v>
      </c>
    </row>
    <row r="84" spans="2:11" x14ac:dyDescent="0.25">
      <c r="B84" s="19">
        <v>72</v>
      </c>
      <c r="C84" s="85"/>
      <c r="D84" s="19"/>
      <c r="E84" s="19"/>
      <c r="K84" s="18">
        <f t="shared" si="1"/>
        <v>0</v>
      </c>
    </row>
    <row r="85" spans="2:11" x14ac:dyDescent="0.25">
      <c r="B85" s="19">
        <v>73</v>
      </c>
      <c r="C85" s="85"/>
      <c r="D85" s="19"/>
      <c r="E85" s="19"/>
      <c r="K85" s="18">
        <f t="shared" si="1"/>
        <v>0</v>
      </c>
    </row>
    <row r="86" spans="2:11" x14ac:dyDescent="0.25">
      <c r="B86" s="19">
        <v>74</v>
      </c>
      <c r="C86" s="85"/>
      <c r="D86" s="19"/>
      <c r="E86" s="19"/>
      <c r="K86" s="18">
        <f t="shared" si="1"/>
        <v>0</v>
      </c>
    </row>
    <row r="87" spans="2:11" x14ac:dyDescent="0.25">
      <c r="B87" s="19">
        <v>75</v>
      </c>
      <c r="C87" s="85"/>
      <c r="D87" s="19"/>
      <c r="E87" s="19"/>
      <c r="K87" s="18">
        <f t="shared" si="1"/>
        <v>0</v>
      </c>
    </row>
    <row r="88" spans="2:11" x14ac:dyDescent="0.25">
      <c r="B88" s="19">
        <v>76</v>
      </c>
      <c r="C88" s="85"/>
      <c r="D88" s="19"/>
      <c r="E88" s="19"/>
      <c r="K88" s="18">
        <f t="shared" si="1"/>
        <v>0</v>
      </c>
    </row>
    <row r="89" spans="2:11" x14ac:dyDescent="0.25">
      <c r="B89" s="19">
        <v>77</v>
      </c>
      <c r="C89" s="85"/>
      <c r="D89" s="19"/>
      <c r="E89" s="19"/>
      <c r="K89" s="18">
        <f t="shared" si="1"/>
        <v>0</v>
      </c>
    </row>
    <row r="90" spans="2:11" x14ac:dyDescent="0.25">
      <c r="B90" s="19">
        <v>78</v>
      </c>
      <c r="C90" s="85"/>
      <c r="D90" s="19"/>
      <c r="E90" s="19"/>
      <c r="K90" s="18">
        <f t="shared" si="1"/>
        <v>0</v>
      </c>
    </row>
    <row r="91" spans="2:11" x14ac:dyDescent="0.25">
      <c r="B91" s="19">
        <v>79</v>
      </c>
      <c r="C91" s="85"/>
      <c r="D91" s="19"/>
      <c r="E91" s="19"/>
      <c r="K91" s="18">
        <f t="shared" si="1"/>
        <v>0</v>
      </c>
    </row>
    <row r="92" spans="2:11" x14ac:dyDescent="0.25">
      <c r="B92" s="19">
        <v>80</v>
      </c>
      <c r="C92" s="85"/>
      <c r="D92" s="19"/>
      <c r="E92" s="19"/>
      <c r="K92" s="18">
        <f t="shared" si="1"/>
        <v>0</v>
      </c>
    </row>
    <row r="93" spans="2:11" x14ac:dyDescent="0.25">
      <c r="B93" s="19">
        <v>81</v>
      </c>
      <c r="C93" s="85"/>
      <c r="D93" s="19"/>
      <c r="E93" s="19"/>
      <c r="K93" s="18">
        <f t="shared" si="1"/>
        <v>0</v>
      </c>
    </row>
    <row r="94" spans="2:11" x14ac:dyDescent="0.25">
      <c r="B94" s="19">
        <v>82</v>
      </c>
      <c r="C94" s="85"/>
      <c r="D94" s="19"/>
      <c r="E94" s="19"/>
      <c r="K94" s="18">
        <f t="shared" si="1"/>
        <v>0</v>
      </c>
    </row>
    <row r="95" spans="2:11" x14ac:dyDescent="0.25">
      <c r="B95" s="19">
        <v>83</v>
      </c>
      <c r="C95" s="85"/>
      <c r="D95" s="19"/>
      <c r="E95" s="19"/>
      <c r="K95" s="18">
        <f t="shared" si="1"/>
        <v>0</v>
      </c>
    </row>
    <row r="96" spans="2:11" x14ac:dyDescent="0.25">
      <c r="B96" s="19">
        <v>84</v>
      </c>
      <c r="C96" s="85"/>
      <c r="D96" s="19"/>
      <c r="E96" s="19"/>
      <c r="K96" s="18">
        <f t="shared" si="1"/>
        <v>0</v>
      </c>
    </row>
    <row r="97" spans="2:11" x14ac:dyDescent="0.25">
      <c r="B97" s="19">
        <v>85</v>
      </c>
      <c r="C97" s="85"/>
      <c r="D97" s="19"/>
      <c r="E97" s="19"/>
      <c r="K97" s="18">
        <f t="shared" si="1"/>
        <v>0</v>
      </c>
    </row>
    <row r="98" spans="2:11" x14ac:dyDescent="0.25">
      <c r="B98" s="19">
        <v>86</v>
      </c>
      <c r="C98" s="85"/>
      <c r="D98" s="19"/>
      <c r="E98" s="19"/>
      <c r="K98" s="18">
        <f t="shared" si="1"/>
        <v>0</v>
      </c>
    </row>
    <row r="99" spans="2:11" x14ac:dyDescent="0.25">
      <c r="B99" s="19">
        <v>87</v>
      </c>
      <c r="C99" s="85"/>
      <c r="D99" s="19"/>
      <c r="E99" s="19"/>
      <c r="K99" s="18">
        <f t="shared" si="1"/>
        <v>0</v>
      </c>
    </row>
    <row r="100" spans="2:11" x14ac:dyDescent="0.25">
      <c r="B100" s="19">
        <v>88</v>
      </c>
      <c r="C100" s="85"/>
      <c r="D100" s="19"/>
      <c r="E100" s="19"/>
      <c r="K100" s="18">
        <f t="shared" si="1"/>
        <v>0</v>
      </c>
    </row>
    <row r="101" spans="2:11" x14ac:dyDescent="0.25">
      <c r="B101" s="19">
        <v>89</v>
      </c>
      <c r="C101" s="85"/>
      <c r="D101" s="19"/>
      <c r="E101" s="19"/>
      <c r="K101" s="18">
        <f t="shared" si="1"/>
        <v>0</v>
      </c>
    </row>
    <row r="102" spans="2:11" x14ac:dyDescent="0.25">
      <c r="B102" s="19">
        <v>90</v>
      </c>
      <c r="C102" s="85"/>
      <c r="D102" s="19"/>
      <c r="E102" s="19"/>
      <c r="K102" s="18">
        <f t="shared" si="1"/>
        <v>0</v>
      </c>
    </row>
    <row r="103" spans="2:11" x14ac:dyDescent="0.25">
      <c r="B103" s="19">
        <v>91</v>
      </c>
      <c r="C103" s="85"/>
      <c r="D103" s="19"/>
      <c r="E103" s="19"/>
      <c r="K103" s="18">
        <f t="shared" si="1"/>
        <v>0</v>
      </c>
    </row>
    <row r="104" spans="2:11" x14ac:dyDescent="0.25">
      <c r="B104" s="19">
        <v>92</v>
      </c>
      <c r="C104" s="85"/>
      <c r="D104" s="19"/>
      <c r="E104" s="19"/>
      <c r="K104" s="18">
        <f t="shared" si="1"/>
        <v>0</v>
      </c>
    </row>
    <row r="105" spans="2:11" x14ac:dyDescent="0.25">
      <c r="B105" s="19">
        <v>93</v>
      </c>
      <c r="C105" s="85"/>
      <c r="D105" s="19"/>
      <c r="E105" s="19"/>
      <c r="K105" s="18">
        <f t="shared" si="1"/>
        <v>0</v>
      </c>
    </row>
    <row r="106" spans="2:11" x14ac:dyDescent="0.25">
      <c r="B106" s="19">
        <v>94</v>
      </c>
      <c r="C106" s="85"/>
      <c r="D106" s="19"/>
      <c r="E106" s="19"/>
      <c r="K106" s="18">
        <f t="shared" si="1"/>
        <v>0</v>
      </c>
    </row>
    <row r="107" spans="2:11" x14ac:dyDescent="0.25">
      <c r="B107" s="19">
        <v>95</v>
      </c>
      <c r="C107" s="85"/>
      <c r="D107" s="19"/>
      <c r="E107" s="19"/>
      <c r="K107" s="18">
        <f t="shared" si="1"/>
        <v>0</v>
      </c>
    </row>
    <row r="108" spans="2:11" x14ac:dyDescent="0.25">
      <c r="B108" s="19">
        <v>96</v>
      </c>
      <c r="C108" s="85"/>
      <c r="D108" s="19"/>
      <c r="E108" s="19"/>
      <c r="K108" s="18">
        <f t="shared" si="1"/>
        <v>0</v>
      </c>
    </row>
    <row r="109" spans="2:11" x14ac:dyDescent="0.25">
      <c r="B109" s="19">
        <v>97</v>
      </c>
      <c r="C109" s="85"/>
      <c r="D109" s="19"/>
      <c r="E109" s="19"/>
      <c r="K109" s="18">
        <f t="shared" si="1"/>
        <v>0</v>
      </c>
    </row>
    <row r="110" spans="2:11" x14ac:dyDescent="0.25">
      <c r="B110" s="19">
        <v>98</v>
      </c>
      <c r="C110" s="85"/>
      <c r="D110" s="19"/>
      <c r="E110" s="19"/>
      <c r="K110" s="18">
        <f t="shared" si="1"/>
        <v>0</v>
      </c>
    </row>
    <row r="111" spans="2:11" x14ac:dyDescent="0.25">
      <c r="B111" s="19">
        <v>99</v>
      </c>
      <c r="C111" s="85"/>
      <c r="D111" s="19"/>
      <c r="E111" s="19"/>
      <c r="K111" s="18">
        <f t="shared" si="1"/>
        <v>0</v>
      </c>
    </row>
    <row r="112" spans="2:11" x14ac:dyDescent="0.25">
      <c r="B112" s="19">
        <v>100</v>
      </c>
      <c r="C112" s="85"/>
      <c r="D112" s="19"/>
      <c r="E112" s="19"/>
      <c r="K112" s="18">
        <f t="shared" si="1"/>
        <v>0</v>
      </c>
    </row>
    <row r="113" spans="2:11" x14ac:dyDescent="0.25">
      <c r="B113" s="19">
        <v>101</v>
      </c>
      <c r="C113" s="85"/>
      <c r="D113" s="19"/>
      <c r="E113" s="19"/>
      <c r="K113" s="18">
        <f t="shared" si="1"/>
        <v>0</v>
      </c>
    </row>
    <row r="114" spans="2:11" x14ac:dyDescent="0.25">
      <c r="B114" s="19">
        <v>102</v>
      </c>
      <c r="C114" s="85"/>
      <c r="D114" s="19"/>
      <c r="E114" s="19"/>
      <c r="K114" s="18">
        <f t="shared" si="1"/>
        <v>0</v>
      </c>
    </row>
    <row r="115" spans="2:11" x14ac:dyDescent="0.25">
      <c r="B115" s="19">
        <v>103</v>
      </c>
      <c r="C115" s="85"/>
      <c r="D115" s="19"/>
      <c r="E115" s="19"/>
      <c r="K115" s="18">
        <f t="shared" si="1"/>
        <v>0</v>
      </c>
    </row>
    <row r="116" spans="2:11" x14ac:dyDescent="0.25">
      <c r="B116" s="19">
        <v>104</v>
      </c>
      <c r="C116" s="85"/>
      <c r="D116" s="19"/>
      <c r="E116" s="19"/>
      <c r="K116" s="18">
        <f t="shared" si="1"/>
        <v>0</v>
      </c>
    </row>
    <row r="117" spans="2:11" x14ac:dyDescent="0.25">
      <c r="B117" s="19">
        <v>105</v>
      </c>
      <c r="C117" s="85"/>
      <c r="D117" s="19"/>
      <c r="E117" s="19"/>
      <c r="K117" s="18">
        <f t="shared" si="1"/>
        <v>0</v>
      </c>
    </row>
    <row r="118" spans="2:11" x14ac:dyDescent="0.25">
      <c r="B118" s="19">
        <v>106</v>
      </c>
      <c r="C118" s="85"/>
      <c r="D118" s="19"/>
      <c r="E118" s="19"/>
      <c r="K118" s="18">
        <f t="shared" si="1"/>
        <v>0</v>
      </c>
    </row>
    <row r="119" spans="2:11" x14ac:dyDescent="0.25">
      <c r="B119" s="19">
        <v>107</v>
      </c>
      <c r="C119" s="85"/>
      <c r="D119" s="19"/>
      <c r="E119" s="19"/>
      <c r="K119" s="18">
        <f t="shared" si="1"/>
        <v>0</v>
      </c>
    </row>
    <row r="120" spans="2:11" x14ac:dyDescent="0.25">
      <c r="B120" s="19">
        <v>108</v>
      </c>
      <c r="C120" s="85"/>
      <c r="D120" s="19"/>
      <c r="E120" s="19"/>
      <c r="K120" s="18">
        <f t="shared" si="1"/>
        <v>0</v>
      </c>
    </row>
    <row r="121" spans="2:11" x14ac:dyDescent="0.25">
      <c r="B121" s="19">
        <v>109</v>
      </c>
      <c r="C121" s="85"/>
      <c r="D121" s="19"/>
      <c r="E121" s="19"/>
      <c r="K121" s="18">
        <f t="shared" si="1"/>
        <v>0</v>
      </c>
    </row>
    <row r="122" spans="2:11" x14ac:dyDescent="0.25">
      <c r="B122" s="19">
        <v>110</v>
      </c>
      <c r="C122" s="85"/>
      <c r="D122" s="19"/>
      <c r="E122" s="19"/>
      <c r="K122" s="18">
        <f t="shared" si="1"/>
        <v>0</v>
      </c>
    </row>
    <row r="123" spans="2:11" x14ac:dyDescent="0.25">
      <c r="B123" s="19">
        <v>111</v>
      </c>
      <c r="C123" s="85"/>
      <c r="D123" s="19"/>
      <c r="E123" s="19"/>
      <c r="K123" s="18">
        <f t="shared" si="1"/>
        <v>0</v>
      </c>
    </row>
    <row r="124" spans="2:11" x14ac:dyDescent="0.25">
      <c r="B124" s="19">
        <v>112</v>
      </c>
      <c r="C124" s="85"/>
      <c r="D124" s="19"/>
      <c r="E124" s="19"/>
      <c r="K124" s="18">
        <f t="shared" si="1"/>
        <v>0</v>
      </c>
    </row>
    <row r="125" spans="2:11" x14ac:dyDescent="0.25">
      <c r="B125" s="19">
        <v>113</v>
      </c>
      <c r="C125" s="85"/>
      <c r="D125" s="19"/>
      <c r="E125" s="19"/>
      <c r="K125" s="18">
        <f t="shared" si="1"/>
        <v>0</v>
      </c>
    </row>
    <row r="126" spans="2:11" x14ac:dyDescent="0.25">
      <c r="B126" s="19">
        <v>114</v>
      </c>
      <c r="C126" s="85"/>
      <c r="D126" s="19"/>
      <c r="E126" s="19"/>
      <c r="K126" s="18">
        <f t="shared" si="1"/>
        <v>0</v>
      </c>
    </row>
    <row r="127" spans="2:11" x14ac:dyDescent="0.25">
      <c r="B127" s="19">
        <v>115</v>
      </c>
      <c r="C127" s="85"/>
      <c r="D127" s="19"/>
      <c r="E127" s="19"/>
      <c r="K127" s="18">
        <f t="shared" si="1"/>
        <v>0</v>
      </c>
    </row>
    <row r="128" spans="2:11" x14ac:dyDescent="0.25">
      <c r="B128" s="19">
        <v>116</v>
      </c>
      <c r="C128" s="85"/>
      <c r="D128" s="19"/>
      <c r="E128" s="19"/>
      <c r="K128" s="18">
        <f t="shared" si="1"/>
        <v>0</v>
      </c>
    </row>
    <row r="129" spans="2:11" x14ac:dyDescent="0.25">
      <c r="B129" s="19">
        <v>117</v>
      </c>
      <c r="C129" s="85"/>
      <c r="D129" s="19"/>
      <c r="E129" s="19"/>
      <c r="K129" s="18">
        <f t="shared" si="1"/>
        <v>0</v>
      </c>
    </row>
    <row r="130" spans="2:11" x14ac:dyDescent="0.25">
      <c r="B130" s="19">
        <v>118</v>
      </c>
      <c r="C130" s="85"/>
      <c r="D130" s="19"/>
      <c r="E130" s="19"/>
      <c r="K130" s="18">
        <f t="shared" si="1"/>
        <v>0</v>
      </c>
    </row>
    <row r="131" spans="2:11" x14ac:dyDescent="0.25">
      <c r="B131" s="19">
        <v>119</v>
      </c>
      <c r="C131" s="85"/>
      <c r="D131" s="19"/>
      <c r="E131" s="19"/>
      <c r="K131" s="18">
        <f t="shared" si="1"/>
        <v>0</v>
      </c>
    </row>
    <row r="132" spans="2:11" x14ac:dyDescent="0.25">
      <c r="B132" s="19">
        <v>120</v>
      </c>
      <c r="C132" s="85"/>
      <c r="D132" s="19"/>
      <c r="E132" s="19"/>
      <c r="K132" s="18">
        <f t="shared" si="1"/>
        <v>0</v>
      </c>
    </row>
    <row r="133" spans="2:11" x14ac:dyDescent="0.25">
      <c r="B133" s="19">
        <v>121</v>
      </c>
      <c r="C133" s="85"/>
      <c r="D133" s="19"/>
      <c r="E133" s="19"/>
      <c r="K133" s="18">
        <f t="shared" si="1"/>
        <v>0</v>
      </c>
    </row>
    <row r="134" spans="2:11" x14ac:dyDescent="0.25">
      <c r="B134" s="19">
        <v>122</v>
      </c>
      <c r="C134" s="85"/>
      <c r="D134" s="19"/>
      <c r="E134" s="19"/>
      <c r="K134" s="18">
        <f t="shared" si="1"/>
        <v>0</v>
      </c>
    </row>
    <row r="135" spans="2:11" x14ac:dyDescent="0.25">
      <c r="B135" s="19">
        <v>123</v>
      </c>
      <c r="C135" s="85"/>
      <c r="D135" s="19"/>
      <c r="E135" s="19"/>
      <c r="K135" s="18">
        <f t="shared" si="1"/>
        <v>0</v>
      </c>
    </row>
    <row r="136" spans="2:11" x14ac:dyDescent="0.25">
      <c r="B136" s="19">
        <v>124</v>
      </c>
      <c r="C136" s="85"/>
      <c r="D136" s="19"/>
      <c r="E136" s="19"/>
      <c r="K136" s="18">
        <f t="shared" si="1"/>
        <v>0</v>
      </c>
    </row>
    <row r="137" spans="2:11" x14ac:dyDescent="0.25">
      <c r="B137" s="19">
        <v>125</v>
      </c>
      <c r="C137" s="85"/>
      <c r="D137" s="19"/>
      <c r="E137" s="19"/>
      <c r="K137" s="18">
        <f t="shared" si="1"/>
        <v>0</v>
      </c>
    </row>
    <row r="138" spans="2:11" x14ac:dyDescent="0.25">
      <c r="B138" s="19">
        <v>126</v>
      </c>
      <c r="C138" s="85"/>
      <c r="D138" s="19"/>
      <c r="E138" s="19"/>
      <c r="K138" s="18">
        <f t="shared" si="1"/>
        <v>0</v>
      </c>
    </row>
    <row r="139" spans="2:11" x14ac:dyDescent="0.25">
      <c r="B139" s="19">
        <v>127</v>
      </c>
      <c r="C139" s="85"/>
      <c r="D139" s="19"/>
      <c r="E139" s="19"/>
      <c r="K139" s="18">
        <f t="shared" si="1"/>
        <v>0</v>
      </c>
    </row>
    <row r="140" spans="2:11" x14ac:dyDescent="0.25">
      <c r="B140" s="19">
        <v>128</v>
      </c>
      <c r="C140" s="85"/>
      <c r="D140" s="19"/>
      <c r="E140" s="19"/>
      <c r="K140" s="18">
        <f t="shared" si="1"/>
        <v>0</v>
      </c>
    </row>
    <row r="141" spans="2:11" x14ac:dyDescent="0.25">
      <c r="B141" s="19">
        <v>129</v>
      </c>
      <c r="C141" s="85"/>
      <c r="D141" s="19"/>
      <c r="E141" s="19"/>
      <c r="K141" s="18">
        <f t="shared" si="1"/>
        <v>0</v>
      </c>
    </row>
    <row r="142" spans="2:11" x14ac:dyDescent="0.25">
      <c r="B142" s="19">
        <v>130</v>
      </c>
      <c r="C142" s="85"/>
      <c r="D142" s="19"/>
      <c r="E142" s="19"/>
      <c r="K142" s="18">
        <f t="shared" ref="K142:K205" si="2">IF((D142+E142)&gt;0,1,0)</f>
        <v>0</v>
      </c>
    </row>
    <row r="143" spans="2:11" x14ac:dyDescent="0.25">
      <c r="B143" s="19">
        <v>131</v>
      </c>
      <c r="C143" s="85"/>
      <c r="D143" s="19"/>
      <c r="E143" s="19"/>
      <c r="K143" s="18">
        <f t="shared" si="2"/>
        <v>0</v>
      </c>
    </row>
    <row r="144" spans="2:11" x14ac:dyDescent="0.25">
      <c r="B144" s="19">
        <v>132</v>
      </c>
      <c r="C144" s="85"/>
      <c r="D144" s="19"/>
      <c r="E144" s="19"/>
      <c r="K144" s="18">
        <f t="shared" si="2"/>
        <v>0</v>
      </c>
    </row>
    <row r="145" spans="2:11" x14ac:dyDescent="0.25">
      <c r="B145" s="19">
        <v>133</v>
      </c>
      <c r="C145" s="85"/>
      <c r="D145" s="19"/>
      <c r="E145" s="19"/>
      <c r="K145" s="18">
        <f t="shared" si="2"/>
        <v>0</v>
      </c>
    </row>
    <row r="146" spans="2:11" x14ac:dyDescent="0.25">
      <c r="B146" s="19">
        <v>134</v>
      </c>
      <c r="C146" s="85"/>
      <c r="D146" s="19"/>
      <c r="E146" s="19"/>
      <c r="K146" s="18">
        <f t="shared" si="2"/>
        <v>0</v>
      </c>
    </row>
    <row r="147" spans="2:11" x14ac:dyDescent="0.25">
      <c r="B147" s="19">
        <v>135</v>
      </c>
      <c r="C147" s="85"/>
      <c r="D147" s="19"/>
      <c r="E147" s="19"/>
      <c r="K147" s="18">
        <f t="shared" si="2"/>
        <v>0</v>
      </c>
    </row>
    <row r="148" spans="2:11" x14ac:dyDescent="0.25">
      <c r="B148" s="19">
        <v>136</v>
      </c>
      <c r="C148" s="85"/>
      <c r="D148" s="19"/>
      <c r="E148" s="19"/>
      <c r="K148" s="18">
        <f t="shared" si="2"/>
        <v>0</v>
      </c>
    </row>
    <row r="149" spans="2:11" x14ac:dyDescent="0.25">
      <c r="B149" s="19">
        <v>137</v>
      </c>
      <c r="C149" s="85"/>
      <c r="D149" s="19"/>
      <c r="E149" s="19"/>
      <c r="K149" s="18">
        <f t="shared" si="2"/>
        <v>0</v>
      </c>
    </row>
    <row r="150" spans="2:11" x14ac:dyDescent="0.25">
      <c r="B150" s="19">
        <v>138</v>
      </c>
      <c r="C150" s="85"/>
      <c r="D150" s="19"/>
      <c r="E150" s="19"/>
      <c r="K150" s="18">
        <f t="shared" si="2"/>
        <v>0</v>
      </c>
    </row>
    <row r="151" spans="2:11" x14ac:dyDescent="0.25">
      <c r="B151" s="19">
        <v>139</v>
      </c>
      <c r="C151" s="85"/>
      <c r="D151" s="19"/>
      <c r="E151" s="19"/>
      <c r="K151" s="18">
        <f t="shared" si="2"/>
        <v>0</v>
      </c>
    </row>
    <row r="152" spans="2:11" x14ac:dyDescent="0.25">
      <c r="B152" s="19">
        <v>140</v>
      </c>
      <c r="C152" s="85"/>
      <c r="D152" s="19"/>
      <c r="E152" s="19"/>
      <c r="K152" s="18">
        <f t="shared" si="2"/>
        <v>0</v>
      </c>
    </row>
    <row r="153" spans="2:11" x14ac:dyDescent="0.25">
      <c r="B153" s="19">
        <v>141</v>
      </c>
      <c r="C153" s="85"/>
      <c r="D153" s="19"/>
      <c r="E153" s="19"/>
      <c r="K153" s="18">
        <f t="shared" si="2"/>
        <v>0</v>
      </c>
    </row>
    <row r="154" spans="2:11" x14ac:dyDescent="0.25">
      <c r="B154" s="19">
        <v>142</v>
      </c>
      <c r="C154" s="85"/>
      <c r="D154" s="19"/>
      <c r="E154" s="19"/>
      <c r="K154" s="18">
        <f t="shared" si="2"/>
        <v>0</v>
      </c>
    </row>
    <row r="155" spans="2:11" x14ac:dyDescent="0.25">
      <c r="B155" s="19">
        <v>143</v>
      </c>
      <c r="C155" s="85"/>
      <c r="D155" s="19"/>
      <c r="E155" s="19"/>
      <c r="K155" s="18">
        <f t="shared" si="2"/>
        <v>0</v>
      </c>
    </row>
    <row r="156" spans="2:11" x14ac:dyDescent="0.25">
      <c r="B156" s="19">
        <v>144</v>
      </c>
      <c r="C156" s="85"/>
      <c r="D156" s="19"/>
      <c r="E156" s="19"/>
      <c r="K156" s="18">
        <f t="shared" si="2"/>
        <v>0</v>
      </c>
    </row>
    <row r="157" spans="2:11" x14ac:dyDescent="0.25">
      <c r="B157" s="19">
        <v>145</v>
      </c>
      <c r="C157" s="85"/>
      <c r="D157" s="19"/>
      <c r="E157" s="19"/>
      <c r="K157" s="18">
        <f t="shared" si="2"/>
        <v>0</v>
      </c>
    </row>
    <row r="158" spans="2:11" x14ac:dyDescent="0.25">
      <c r="B158" s="19">
        <v>146</v>
      </c>
      <c r="C158" s="85"/>
      <c r="D158" s="19"/>
      <c r="E158" s="19"/>
      <c r="K158" s="18">
        <f t="shared" si="2"/>
        <v>0</v>
      </c>
    </row>
    <row r="159" spans="2:11" x14ac:dyDescent="0.25">
      <c r="B159" s="19">
        <v>147</v>
      </c>
      <c r="C159" s="85"/>
      <c r="D159" s="19"/>
      <c r="E159" s="19"/>
      <c r="K159" s="18">
        <f t="shared" si="2"/>
        <v>0</v>
      </c>
    </row>
    <row r="160" spans="2:11" x14ac:dyDescent="0.25">
      <c r="B160" s="19">
        <v>148</v>
      </c>
      <c r="C160" s="85"/>
      <c r="D160" s="19"/>
      <c r="E160" s="19"/>
      <c r="K160" s="18">
        <f t="shared" si="2"/>
        <v>0</v>
      </c>
    </row>
    <row r="161" spans="2:11" x14ac:dyDescent="0.25">
      <c r="B161" s="19">
        <v>149</v>
      </c>
      <c r="C161" s="85"/>
      <c r="D161" s="19"/>
      <c r="E161" s="19"/>
      <c r="K161" s="18">
        <f t="shared" si="2"/>
        <v>0</v>
      </c>
    </row>
    <row r="162" spans="2:11" x14ac:dyDescent="0.25">
      <c r="B162" s="19">
        <v>150</v>
      </c>
      <c r="C162" s="85"/>
      <c r="D162" s="19"/>
      <c r="E162" s="19"/>
      <c r="K162" s="18">
        <f t="shared" si="2"/>
        <v>0</v>
      </c>
    </row>
    <row r="163" spans="2:11" x14ac:dyDescent="0.25">
      <c r="B163" s="19">
        <v>151</v>
      </c>
      <c r="C163" s="85"/>
      <c r="D163" s="19"/>
      <c r="E163" s="19"/>
      <c r="K163" s="18">
        <f t="shared" si="2"/>
        <v>0</v>
      </c>
    </row>
    <row r="164" spans="2:11" x14ac:dyDescent="0.25">
      <c r="B164" s="19">
        <v>152</v>
      </c>
      <c r="C164" s="85"/>
      <c r="D164" s="19"/>
      <c r="E164" s="19"/>
      <c r="K164" s="18">
        <f t="shared" si="2"/>
        <v>0</v>
      </c>
    </row>
    <row r="165" spans="2:11" x14ac:dyDescent="0.25">
      <c r="B165" s="19">
        <v>153</v>
      </c>
      <c r="C165" s="85"/>
      <c r="D165" s="19"/>
      <c r="E165" s="19"/>
      <c r="K165" s="18">
        <f t="shared" si="2"/>
        <v>0</v>
      </c>
    </row>
    <row r="166" spans="2:11" x14ac:dyDescent="0.25">
      <c r="B166" s="19">
        <v>154</v>
      </c>
      <c r="C166" s="85"/>
      <c r="D166" s="19"/>
      <c r="E166" s="19"/>
      <c r="K166" s="18">
        <f t="shared" si="2"/>
        <v>0</v>
      </c>
    </row>
    <row r="167" spans="2:11" x14ac:dyDescent="0.25">
      <c r="B167" s="19">
        <v>155</v>
      </c>
      <c r="C167" s="85"/>
      <c r="D167" s="19"/>
      <c r="E167" s="19"/>
      <c r="K167" s="18">
        <f t="shared" si="2"/>
        <v>0</v>
      </c>
    </row>
    <row r="168" spans="2:11" x14ac:dyDescent="0.25">
      <c r="B168" s="19">
        <v>156</v>
      </c>
      <c r="C168" s="85"/>
      <c r="D168" s="19"/>
      <c r="E168" s="19"/>
      <c r="K168" s="18">
        <f t="shared" si="2"/>
        <v>0</v>
      </c>
    </row>
    <row r="169" spans="2:11" x14ac:dyDescent="0.25">
      <c r="B169" s="19">
        <v>157</v>
      </c>
      <c r="C169" s="85"/>
      <c r="D169" s="19"/>
      <c r="E169" s="19"/>
      <c r="K169" s="18">
        <f t="shared" si="2"/>
        <v>0</v>
      </c>
    </row>
    <row r="170" spans="2:11" x14ac:dyDescent="0.25">
      <c r="B170" s="19">
        <v>158</v>
      </c>
      <c r="C170" s="85"/>
      <c r="D170" s="19"/>
      <c r="E170" s="19"/>
      <c r="K170" s="18">
        <f t="shared" si="2"/>
        <v>0</v>
      </c>
    </row>
    <row r="171" spans="2:11" x14ac:dyDescent="0.25">
      <c r="B171" s="19">
        <v>159</v>
      </c>
      <c r="C171" s="85"/>
      <c r="D171" s="19"/>
      <c r="E171" s="19"/>
      <c r="K171" s="18">
        <f t="shared" si="2"/>
        <v>0</v>
      </c>
    </row>
    <row r="172" spans="2:11" x14ac:dyDescent="0.25">
      <c r="B172" s="19">
        <v>160</v>
      </c>
      <c r="C172" s="85"/>
      <c r="D172" s="19"/>
      <c r="E172" s="19"/>
      <c r="K172" s="18">
        <f t="shared" si="2"/>
        <v>0</v>
      </c>
    </row>
    <row r="173" spans="2:11" x14ac:dyDescent="0.25">
      <c r="B173" s="19">
        <v>161</v>
      </c>
      <c r="C173" s="85"/>
      <c r="D173" s="19"/>
      <c r="E173" s="19"/>
      <c r="K173" s="18">
        <f t="shared" si="2"/>
        <v>0</v>
      </c>
    </row>
    <row r="174" spans="2:11" x14ac:dyDescent="0.25">
      <c r="B174" s="19">
        <v>162</v>
      </c>
      <c r="C174" s="85"/>
      <c r="D174" s="19"/>
      <c r="E174" s="19"/>
      <c r="K174" s="18">
        <f t="shared" si="2"/>
        <v>0</v>
      </c>
    </row>
    <row r="175" spans="2:11" x14ac:dyDescent="0.25">
      <c r="B175" s="19">
        <v>163</v>
      </c>
      <c r="C175" s="85"/>
      <c r="D175" s="19"/>
      <c r="E175" s="19"/>
      <c r="K175" s="18">
        <f t="shared" si="2"/>
        <v>0</v>
      </c>
    </row>
    <row r="176" spans="2:11" x14ac:dyDescent="0.25">
      <c r="B176" s="19">
        <v>164</v>
      </c>
      <c r="C176" s="85"/>
      <c r="D176" s="19"/>
      <c r="E176" s="19"/>
      <c r="K176" s="18">
        <f t="shared" si="2"/>
        <v>0</v>
      </c>
    </row>
    <row r="177" spans="2:11" x14ac:dyDescent="0.25">
      <c r="B177" s="19">
        <v>165</v>
      </c>
      <c r="C177" s="85"/>
      <c r="D177" s="19"/>
      <c r="E177" s="19"/>
      <c r="K177" s="18">
        <f t="shared" si="2"/>
        <v>0</v>
      </c>
    </row>
    <row r="178" spans="2:11" x14ac:dyDescent="0.25">
      <c r="B178" s="19">
        <v>166</v>
      </c>
      <c r="C178" s="85"/>
      <c r="D178" s="19"/>
      <c r="E178" s="19"/>
      <c r="K178" s="18">
        <f t="shared" si="2"/>
        <v>0</v>
      </c>
    </row>
    <row r="179" spans="2:11" x14ac:dyDescent="0.25">
      <c r="B179" s="19">
        <v>167</v>
      </c>
      <c r="C179" s="85"/>
      <c r="D179" s="19"/>
      <c r="E179" s="19"/>
      <c r="K179" s="18">
        <f t="shared" si="2"/>
        <v>0</v>
      </c>
    </row>
    <row r="180" spans="2:11" x14ac:dyDescent="0.25">
      <c r="B180" s="19">
        <v>168</v>
      </c>
      <c r="C180" s="85"/>
      <c r="D180" s="19"/>
      <c r="E180" s="19"/>
      <c r="K180" s="18">
        <f t="shared" si="2"/>
        <v>0</v>
      </c>
    </row>
    <row r="181" spans="2:11" x14ac:dyDescent="0.25">
      <c r="B181" s="19">
        <v>169</v>
      </c>
      <c r="C181" s="85"/>
      <c r="D181" s="19"/>
      <c r="E181" s="19"/>
      <c r="K181" s="18">
        <f t="shared" si="2"/>
        <v>0</v>
      </c>
    </row>
    <row r="182" spans="2:11" x14ac:dyDescent="0.25">
      <c r="B182" s="19">
        <v>170</v>
      </c>
      <c r="C182" s="85"/>
      <c r="D182" s="19"/>
      <c r="E182" s="19"/>
      <c r="K182" s="18">
        <f t="shared" si="2"/>
        <v>0</v>
      </c>
    </row>
    <row r="183" spans="2:11" x14ac:dyDescent="0.25">
      <c r="B183" s="19">
        <v>171</v>
      </c>
      <c r="C183" s="85"/>
      <c r="D183" s="19"/>
      <c r="E183" s="19"/>
      <c r="K183" s="18">
        <f t="shared" si="2"/>
        <v>0</v>
      </c>
    </row>
    <row r="184" spans="2:11" x14ac:dyDescent="0.25">
      <c r="B184" s="19">
        <v>172</v>
      </c>
      <c r="C184" s="85"/>
      <c r="D184" s="19"/>
      <c r="E184" s="19"/>
      <c r="K184" s="18">
        <f t="shared" si="2"/>
        <v>0</v>
      </c>
    </row>
    <row r="185" spans="2:11" x14ac:dyDescent="0.25">
      <c r="B185" s="19">
        <v>173</v>
      </c>
      <c r="C185" s="85"/>
      <c r="D185" s="19"/>
      <c r="E185" s="19"/>
      <c r="K185" s="18">
        <f t="shared" si="2"/>
        <v>0</v>
      </c>
    </row>
    <row r="186" spans="2:11" x14ac:dyDescent="0.25">
      <c r="B186" s="19">
        <v>174</v>
      </c>
      <c r="C186" s="85"/>
      <c r="D186" s="19"/>
      <c r="E186" s="19"/>
      <c r="K186" s="18">
        <f t="shared" si="2"/>
        <v>0</v>
      </c>
    </row>
    <row r="187" spans="2:11" x14ac:dyDescent="0.25">
      <c r="B187" s="19">
        <v>175</v>
      </c>
      <c r="C187" s="85"/>
      <c r="D187" s="19"/>
      <c r="E187" s="19"/>
      <c r="K187" s="18">
        <f t="shared" si="2"/>
        <v>0</v>
      </c>
    </row>
    <row r="188" spans="2:11" x14ac:dyDescent="0.25">
      <c r="B188" s="19">
        <v>176</v>
      </c>
      <c r="C188" s="85"/>
      <c r="D188" s="19"/>
      <c r="E188" s="19"/>
      <c r="K188" s="18">
        <f t="shared" si="2"/>
        <v>0</v>
      </c>
    </row>
    <row r="189" spans="2:11" x14ac:dyDescent="0.25">
      <c r="B189" s="19">
        <v>177</v>
      </c>
      <c r="C189" s="85"/>
      <c r="D189" s="19"/>
      <c r="E189" s="19"/>
      <c r="K189" s="18">
        <f t="shared" si="2"/>
        <v>0</v>
      </c>
    </row>
    <row r="190" spans="2:11" x14ac:dyDescent="0.25">
      <c r="B190" s="19">
        <v>178</v>
      </c>
      <c r="C190" s="85"/>
      <c r="D190" s="19"/>
      <c r="E190" s="19"/>
      <c r="K190" s="18">
        <f t="shared" si="2"/>
        <v>0</v>
      </c>
    </row>
    <row r="191" spans="2:11" x14ac:dyDescent="0.25">
      <c r="B191" s="19">
        <v>179</v>
      </c>
      <c r="C191" s="85"/>
      <c r="D191" s="19"/>
      <c r="E191" s="19"/>
      <c r="K191" s="18">
        <f t="shared" si="2"/>
        <v>0</v>
      </c>
    </row>
    <row r="192" spans="2:11" x14ac:dyDescent="0.25">
      <c r="B192" s="19">
        <v>180</v>
      </c>
      <c r="C192" s="85"/>
      <c r="D192" s="19"/>
      <c r="E192" s="19"/>
      <c r="K192" s="18">
        <f t="shared" si="2"/>
        <v>0</v>
      </c>
    </row>
    <row r="193" spans="2:11" x14ac:dyDescent="0.25">
      <c r="B193" s="19">
        <v>181</v>
      </c>
      <c r="C193" s="85"/>
      <c r="D193" s="19"/>
      <c r="E193" s="19"/>
      <c r="K193" s="18">
        <f t="shared" si="2"/>
        <v>0</v>
      </c>
    </row>
    <row r="194" spans="2:11" x14ac:dyDescent="0.25">
      <c r="B194" s="19">
        <v>182</v>
      </c>
      <c r="C194" s="85"/>
      <c r="D194" s="19"/>
      <c r="E194" s="19"/>
      <c r="K194" s="18">
        <f t="shared" si="2"/>
        <v>0</v>
      </c>
    </row>
    <row r="195" spans="2:11" x14ac:dyDescent="0.25">
      <c r="B195" s="19">
        <v>183</v>
      </c>
      <c r="C195" s="85"/>
      <c r="D195" s="19"/>
      <c r="E195" s="19"/>
      <c r="K195" s="18">
        <f t="shared" si="2"/>
        <v>0</v>
      </c>
    </row>
    <row r="196" spans="2:11" x14ac:dyDescent="0.25">
      <c r="B196" s="19">
        <v>184</v>
      </c>
      <c r="C196" s="85"/>
      <c r="D196" s="19"/>
      <c r="E196" s="19"/>
      <c r="K196" s="18">
        <f t="shared" si="2"/>
        <v>0</v>
      </c>
    </row>
    <row r="197" spans="2:11" x14ac:dyDescent="0.25">
      <c r="B197" s="19">
        <v>185</v>
      </c>
      <c r="C197" s="85"/>
      <c r="D197" s="19"/>
      <c r="E197" s="19"/>
      <c r="K197" s="18">
        <f t="shared" si="2"/>
        <v>0</v>
      </c>
    </row>
    <row r="198" spans="2:11" x14ac:dyDescent="0.25">
      <c r="B198" s="19">
        <v>186</v>
      </c>
      <c r="C198" s="85"/>
      <c r="D198" s="19"/>
      <c r="E198" s="19"/>
      <c r="K198" s="18">
        <f t="shared" si="2"/>
        <v>0</v>
      </c>
    </row>
    <row r="199" spans="2:11" x14ac:dyDescent="0.25">
      <c r="B199" s="19">
        <v>187</v>
      </c>
      <c r="C199" s="85"/>
      <c r="D199" s="19"/>
      <c r="E199" s="19"/>
      <c r="K199" s="18">
        <f t="shared" si="2"/>
        <v>0</v>
      </c>
    </row>
    <row r="200" spans="2:11" x14ac:dyDescent="0.25">
      <c r="B200" s="19">
        <v>188</v>
      </c>
      <c r="C200" s="85"/>
      <c r="D200" s="19"/>
      <c r="E200" s="19"/>
      <c r="K200" s="18">
        <f t="shared" si="2"/>
        <v>0</v>
      </c>
    </row>
    <row r="201" spans="2:11" x14ac:dyDescent="0.25">
      <c r="B201" s="19">
        <v>189</v>
      </c>
      <c r="C201" s="85"/>
      <c r="D201" s="19"/>
      <c r="E201" s="19"/>
      <c r="K201" s="18">
        <f t="shared" si="2"/>
        <v>0</v>
      </c>
    </row>
    <row r="202" spans="2:11" x14ac:dyDescent="0.25">
      <c r="B202" s="19">
        <v>190</v>
      </c>
      <c r="C202" s="85"/>
      <c r="D202" s="19"/>
      <c r="E202" s="19"/>
      <c r="K202" s="18">
        <f t="shared" si="2"/>
        <v>0</v>
      </c>
    </row>
    <row r="203" spans="2:11" x14ac:dyDescent="0.25">
      <c r="B203" s="19">
        <v>191</v>
      </c>
      <c r="C203" s="85"/>
      <c r="D203" s="19"/>
      <c r="E203" s="19"/>
      <c r="K203" s="18">
        <f t="shared" si="2"/>
        <v>0</v>
      </c>
    </row>
    <row r="204" spans="2:11" x14ac:dyDescent="0.25">
      <c r="B204" s="19">
        <v>192</v>
      </c>
      <c r="C204" s="85"/>
      <c r="D204" s="19"/>
      <c r="E204" s="19"/>
      <c r="K204" s="18">
        <f t="shared" si="2"/>
        <v>0</v>
      </c>
    </row>
    <row r="205" spans="2:11" x14ac:dyDescent="0.25">
      <c r="B205" s="19">
        <v>193</v>
      </c>
      <c r="C205" s="85"/>
      <c r="D205" s="19"/>
      <c r="E205" s="19"/>
      <c r="K205" s="18">
        <f t="shared" si="2"/>
        <v>0</v>
      </c>
    </row>
    <row r="206" spans="2:11" x14ac:dyDescent="0.25">
      <c r="B206" s="19">
        <v>194</v>
      </c>
      <c r="C206" s="85"/>
      <c r="D206" s="19"/>
      <c r="E206" s="19"/>
      <c r="K206" s="18">
        <f t="shared" ref="K206:K211" si="3">IF((D206+E206)&gt;0,1,0)</f>
        <v>0</v>
      </c>
    </row>
    <row r="207" spans="2:11" x14ac:dyDescent="0.25">
      <c r="B207" s="19">
        <v>195</v>
      </c>
      <c r="C207" s="85"/>
      <c r="D207" s="19"/>
      <c r="E207" s="19"/>
      <c r="K207" s="18">
        <f t="shared" si="3"/>
        <v>0</v>
      </c>
    </row>
    <row r="208" spans="2:11" x14ac:dyDescent="0.25">
      <c r="B208" s="19">
        <v>196</v>
      </c>
      <c r="C208" s="85"/>
      <c r="D208" s="19"/>
      <c r="E208" s="19"/>
      <c r="K208" s="18">
        <f t="shared" si="3"/>
        <v>0</v>
      </c>
    </row>
    <row r="209" spans="2:11" x14ac:dyDescent="0.25">
      <c r="B209" s="19">
        <v>197</v>
      </c>
      <c r="C209" s="85"/>
      <c r="D209" s="19"/>
      <c r="E209" s="19"/>
      <c r="K209" s="18">
        <f t="shared" si="3"/>
        <v>0</v>
      </c>
    </row>
    <row r="210" spans="2:11" x14ac:dyDescent="0.25">
      <c r="B210" s="19">
        <v>198</v>
      </c>
      <c r="C210" s="85"/>
      <c r="D210" s="19"/>
      <c r="E210" s="19"/>
      <c r="K210" s="18">
        <f t="shared" si="3"/>
        <v>0</v>
      </c>
    </row>
    <row r="211" spans="2:11" x14ac:dyDescent="0.25">
      <c r="B211" s="19">
        <v>199</v>
      </c>
      <c r="C211" s="85"/>
      <c r="D211" s="19"/>
      <c r="E211" s="19"/>
      <c r="K211" s="18">
        <f t="shared" si="3"/>
        <v>0</v>
      </c>
    </row>
    <row r="212" spans="2:11" x14ac:dyDescent="0.25">
      <c r="B212" s="19">
        <v>200</v>
      </c>
      <c r="C212" s="85"/>
      <c r="D212" s="19"/>
      <c r="E212" s="19"/>
      <c r="K212" s="18">
        <f>IF((D412+E412)&gt;0,1,0)</f>
        <v>0</v>
      </c>
    </row>
  </sheetData>
  <mergeCells count="8">
    <mergeCell ref="B11:B12"/>
    <mergeCell ref="C11:C12"/>
    <mergeCell ref="D11:E11"/>
    <mergeCell ref="D3:E3"/>
    <mergeCell ref="D5:E5"/>
    <mergeCell ref="D7:E7"/>
    <mergeCell ref="D8:E8"/>
    <mergeCell ref="D9:E9"/>
  </mergeCells>
  <phoneticPr fontId="3"/>
  <dataValidations count="1">
    <dataValidation imeMode="on" allowBlank="1" showInputMessage="1" showErrorMessage="1" sqref="D5:E5 C13:C212"/>
  </dataValidations>
  <pageMargins left="0.56000000000000005" right="0.4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49</vt:i4>
      </vt:variant>
    </vt:vector>
  </HeadingPairs>
  <TitlesOfParts>
    <vt:vector size="49" baseType="lpstr">
      <vt:lpstr>表紙</vt:lpstr>
      <vt:lpstr>集計</vt:lpstr>
      <vt:lpstr>北海道</vt:lpstr>
      <vt:lpstr>青森</vt:lpstr>
      <vt:lpstr>岩手</vt:lpstr>
      <vt:lpstr>宮城</vt:lpstr>
      <vt:lpstr>秋田</vt:lpstr>
      <vt:lpstr>山形</vt:lpstr>
      <vt:lpstr>福島</vt:lpstr>
      <vt:lpstr>茨城</vt:lpstr>
      <vt:lpstr>栃木</vt:lpstr>
      <vt:lpstr>群馬</vt:lpstr>
      <vt:lpstr>埼玉</vt:lpstr>
      <vt:lpstr>千葉</vt:lpstr>
      <vt:lpstr>東京</vt:lpstr>
      <vt:lpstr>神奈川</vt:lpstr>
      <vt:lpstr>山梨</vt:lpstr>
      <vt:lpstr>新潟</vt:lpstr>
      <vt:lpstr>富山</vt:lpstr>
      <vt:lpstr>石川</vt:lpstr>
      <vt:lpstr>福井</vt:lpstr>
      <vt:lpstr>長野</vt:lpstr>
      <vt:lpstr>岐阜</vt:lpstr>
      <vt:lpstr>静岡</vt:lpstr>
      <vt:lpstr>愛知</vt:lpstr>
      <vt:lpstr>三重</vt:lpstr>
      <vt:lpstr>滋賀</vt:lpstr>
      <vt:lpstr>京都</vt:lpstr>
      <vt:lpstr>大阪</vt:lpstr>
      <vt:lpstr>兵庫</vt:lpstr>
      <vt:lpstr>奈良</vt:lpstr>
      <vt:lpstr>和歌山</vt:lpstr>
      <vt:lpstr>鳥取</vt:lpstr>
      <vt:lpstr>島根</vt:lpstr>
      <vt:lpstr>岡山</vt:lpstr>
      <vt:lpstr>広島</vt:lpstr>
      <vt:lpstr>山口</vt:lpstr>
      <vt:lpstr>徳島</vt:lpstr>
      <vt:lpstr>愛媛</vt:lpstr>
      <vt:lpstr>香川</vt:lpstr>
      <vt:lpstr>高知</vt:lpstr>
      <vt:lpstr>福岡</vt:lpstr>
      <vt:lpstr>熊本</vt:lpstr>
      <vt:lpstr>鹿児島</vt:lpstr>
      <vt:lpstr>長崎</vt:lpstr>
      <vt:lpstr>宮崎</vt:lpstr>
      <vt:lpstr>大分</vt:lpstr>
      <vt:lpstr>佐賀</vt:lpstr>
      <vt:lpstr>沖縄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佐藤篤也</dc:creator>
  <cp:lastModifiedBy>佐藤篤也</cp:lastModifiedBy>
  <cp:lastPrinted>2014-12-05T07:25:39Z</cp:lastPrinted>
  <dcterms:created xsi:type="dcterms:W3CDTF">2014-12-04T08:32:55Z</dcterms:created>
  <dcterms:modified xsi:type="dcterms:W3CDTF">2016-03-20T09:28:18Z</dcterms:modified>
</cp:coreProperties>
</file>